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defaultThemeVersion="124226"/>
  <xr:revisionPtr revIDLastSave="0" documentId="8_{7C3B18F6-9608-4832-943F-737BD641355A}" xr6:coauthVersionLast="47" xr6:coauthVersionMax="47" xr10:uidLastSave="{00000000-0000-0000-0000-000000000000}"/>
  <bookViews>
    <workbookView xWindow="23880" yWindow="-120" windowWidth="24240" windowHeight="13140" xr2:uid="{00000000-000D-0000-FFFF-FFFF00000000}"/>
  </bookViews>
  <sheets>
    <sheet name="Sheet1" sheetId="1" r:id="rId1"/>
    <sheet name="Sheet3" sheetId="3" r:id="rId2"/>
    <sheet name="Sheet2" sheetId="2" r:id="rId3"/>
  </sheets>
  <definedNames>
    <definedName name="_xlnm._FilterDatabase" localSheetId="0" hidden="1">Sheet1!$A$1:$Z$193</definedName>
    <definedName name="_xlnm._FilterDatabase" localSheetId="2" hidden="1">Sheet2!$F$9:$I$31</definedName>
    <definedName name="_xlnm.Print_Titles" localSheetId="0">Sheet1!$1:$1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3" i="1" l="1"/>
  <c r="O190" i="1"/>
  <c r="M190" i="1"/>
  <c r="O178" i="1"/>
  <c r="M178" i="1"/>
  <c r="M193" i="1" l="1"/>
  <c r="H32" i="2"/>
</calcChain>
</file>

<file path=xl/sharedStrings.xml><?xml version="1.0" encoding="utf-8"?>
<sst xmlns="http://schemas.openxmlformats.org/spreadsheetml/2006/main" count="1644" uniqueCount="426">
  <si>
    <t>م</t>
  </si>
  <si>
    <t>اسم الصندوق(طبقا لشهادة الترخيص)</t>
  </si>
  <si>
    <t>الجهة المؤسسة</t>
  </si>
  <si>
    <t>رقم الترخيص</t>
  </si>
  <si>
    <t>مدير الاستثمار</t>
  </si>
  <si>
    <t>فئة الصندوق(اسهم - نقدي- ادوات دين-..)</t>
  </si>
  <si>
    <t>إجمالي عدد الوثائق</t>
  </si>
  <si>
    <t>قيمة الوثيقة</t>
  </si>
  <si>
    <t>صافي قيمة أصول الصندوق</t>
  </si>
  <si>
    <t>شركة خدمات الإدارة</t>
  </si>
  <si>
    <t>صندوق استثمار البنك العربى الافريقى النقدى - جمان</t>
  </si>
  <si>
    <t>بنك</t>
  </si>
  <si>
    <t>العربي الافريقي لادارة الاستثمارات</t>
  </si>
  <si>
    <t>نقدي</t>
  </si>
  <si>
    <t>ادوات دين</t>
  </si>
  <si>
    <t>صندوق استثمار البنك العربى الافريقى للاسهم - شيلد</t>
  </si>
  <si>
    <t>اسهم</t>
  </si>
  <si>
    <t>صندوق استثمار البنك العربى الافريقى لضمان راس المال - جارد</t>
  </si>
  <si>
    <t>صندوق استثمار البنك الاهلى المصري و بنك البركه - مصر ذو العائد الدوري التراكمي - بشائر -  الاسلامي</t>
  </si>
  <si>
    <t>الأهلي لادارة الاستثمارات المالية</t>
  </si>
  <si>
    <t>صندوق استثمار البنك الاهلى المصري السابع ذو العائد التراكمى والتوزيع الدوري - صندوق الصناديق المصرية</t>
  </si>
  <si>
    <t>شركة برايم انفستمنتس لادارة الاستثمارات المالية</t>
  </si>
  <si>
    <t>قابض</t>
  </si>
  <si>
    <t>شركة صندوق مصر المستقبل</t>
  </si>
  <si>
    <t>مفتوح</t>
  </si>
  <si>
    <t>شركة قانون 95/1992</t>
  </si>
  <si>
    <t xml:space="preserve">شركة اتش سى للاوراق المالية والاستثمار </t>
  </si>
  <si>
    <t>صندوق استثمار بنك قطر الوطنى الاهلى الثالث ذو العائد الدوري التراكمي - تداول</t>
  </si>
  <si>
    <t>صنوق استثمار البنك الزراعي المصري وبنك القاهرة ذو العائد الدوري التراكمي وفقا لاحكام الشريعة الإسلامية - الوفاق</t>
  </si>
  <si>
    <t xml:space="preserve">شركه صندوق فاروس الاول للاسهم </t>
  </si>
  <si>
    <t>شركة فاروس لتكوين وإدارة محافظ الأوراق المالية و صناديق الاستثمار</t>
  </si>
  <si>
    <t>مغلق</t>
  </si>
  <si>
    <t>الأهلي للتنمية والاستثمار</t>
  </si>
  <si>
    <t>ملكية خاصة</t>
  </si>
  <si>
    <t>صندوق استثمار البنك  الاهلي المصرى الاول ذو العائد الدوري التراكمى</t>
  </si>
  <si>
    <t>فند داتا</t>
  </si>
  <si>
    <t>صندوق استثمار البنك  الاهلي المصرى الثانى ذو العائد الدورى</t>
  </si>
  <si>
    <t xml:space="preserve">صندوق استثمار البنك  الاهلي المصرى الثالث ذو العائد الدورى والتراكمى </t>
  </si>
  <si>
    <t xml:space="preserve">صندوق استثمار اروب النقدى </t>
  </si>
  <si>
    <t>شركة تامين</t>
  </si>
  <si>
    <t xml:space="preserve">شركة بلوم مصر للاستثمارات المالية </t>
  </si>
  <si>
    <t xml:space="preserve">نقدي </t>
  </si>
  <si>
    <t xml:space="preserve">صندوق استثمار بنك القاهرة الاول التراكمى </t>
  </si>
  <si>
    <t>هيرميس لادارة صناديق الإستثمار</t>
  </si>
  <si>
    <t>صندوق استثمار بنك بلوم مصر التراكمى مع توزيع عائد دورى</t>
  </si>
  <si>
    <t xml:space="preserve">صندوق استثمار بنك بلوم النقدى ذو العائد التراكمى </t>
  </si>
  <si>
    <t>سي أي استس مانجمنت</t>
  </si>
  <si>
    <t xml:space="preserve">صندوق استثمار بنك ميدبنك الاول ذو العائد التراكمى والتوزيع الدورى </t>
  </si>
  <si>
    <t xml:space="preserve">بلتون لاداره صناديق الاستثمار </t>
  </si>
  <si>
    <t>شركة أموال لادارة الاستثمارات المالية</t>
  </si>
  <si>
    <t>شركة مصر لادارة الاستثمارت المالية</t>
  </si>
  <si>
    <t xml:space="preserve">صندوق استثمار بنك ميدبنك الثاني النقدى ذو العائد اليومى والتوزيع الدورى </t>
  </si>
  <si>
    <t xml:space="preserve">صندوق استثمار بنك ابو ظبى الوطنى الاول للسيوله ذو العائد اليومى التراكمى </t>
  </si>
  <si>
    <t>صندوق استثمار بنك ابوظبى الوطنى - اطمئنان - لحمايه رأس المال ذو العائد التراكمى</t>
  </si>
  <si>
    <t>صندوق استثمار بنك الكويت الوطنى (الميزان) ذو النمو الرأسمالى والتوزيع الدورى  </t>
  </si>
  <si>
    <t>صندوق استثمار البنك الاهلى المصرى النقدي ذو العائد اليومى التركمى والتوزيع الدوري ( عائد كل يوم )</t>
  </si>
  <si>
    <t>صندوق استثمار أموال صناديق التأمين - معاشي</t>
  </si>
  <si>
    <t>ازيموت مصر لإدارة الصناديق ومحافظ الأوراق المالية</t>
  </si>
  <si>
    <t>صندوق استثمار بنك البركة مصر لأسواق النقد ذو العائد اليومي التراكمي (البركات)</t>
  </si>
  <si>
    <t>قرار 58/2018 مدير استثمار</t>
  </si>
  <si>
    <t>ان أى كابيتال القابضة للاستثمارات المالية</t>
  </si>
  <si>
    <t xml:space="preserve">صندوق الاستمار القومي الخيري للتعليم </t>
  </si>
  <si>
    <t>ان أي كابيتال القابضة للاستثمارات المالية</t>
  </si>
  <si>
    <t>خيري</t>
  </si>
  <si>
    <t>برايم وثائق</t>
  </si>
  <si>
    <t>صندوق استثمار بنك القاهرة لادوات الدين (الثابت)</t>
  </si>
  <si>
    <t>صندوق استثمار بنك التعمير و الإسكان - ذو العائد التراكمي والتوزيع الدوري - التعمير</t>
  </si>
  <si>
    <t xml:space="preserve">شركة اكيومن لتكوين وإدارة محافظ الأوراق المالية وصناديق الاستثمار </t>
  </si>
  <si>
    <t>صندوق استثمار بنك التعمير و الإسكان - للسيولة النقدية ذو عائد يومي تراكمي - موارد</t>
  </si>
  <si>
    <t>صندوق استثمار البنك الاهلى المصرى الخامس ذو العائد الدوري التراكمى و الجوائز</t>
  </si>
  <si>
    <t>صندوق استثمار البنك المصرى الخليجي  السيولة النقدية - ثراء</t>
  </si>
  <si>
    <t>صندوق الإستثمار الثانى للبنك الزراعى المصري للسيولة ذو العائد اليومى التراكمى – الحصاد اليومى</t>
  </si>
  <si>
    <t xml:space="preserve"> سيرف فند</t>
  </si>
  <si>
    <t>صندوق إستثمار شركة بايونيرز الأول (الرائد) ذو العائد التراكمي مع توزيع أرباح</t>
  </si>
  <si>
    <t>صندوق إستثمار بنك البركة- مصر ذو العائد الدورى التراكمى - المتوازن</t>
  </si>
  <si>
    <t>صندوق إستثمار بنك المؤسسة العربية المصرفية - مصر النقدى للسيولة بالجنيه المصرى - مزايا</t>
  </si>
  <si>
    <t>صندوق استثمار بنك المؤسسة العربية المصرفية – الأول – ذو النمو الرأسمالي – بالجنيه المصري</t>
  </si>
  <si>
    <t>صندوق إستثمار بنك كريدى أجريكول - مصر الرابع - صندوق متوازن ذو عائد دورى مع توزيع جوائز</t>
  </si>
  <si>
    <t>صندوق إستثمار شركة نعيم مصر وفقا لأحكام الشريعة الأسلامية</t>
  </si>
  <si>
    <t>النعيم للاستثمارات المالية</t>
  </si>
  <si>
    <t>صندوق استثمار البنك المصري لتنمية الصادرات الثالث ذو العائد الدوري التراكمي كنوز</t>
  </si>
  <si>
    <t>صندوق استثمار البنك المصري لتنمية الصادرات الاول ذو العائد الدوري - الخبير</t>
  </si>
  <si>
    <t>صندوق استثمار بنك الكويت الوطني – مصر للأوراق المالية ذو النمو الرأسمالي والتوزيع الدوري (نماء)</t>
  </si>
  <si>
    <t>صندوق استثمار البنك المصري لتنمية الصادرات الثاني النقدي ذو العائد اليومي التراكمي</t>
  </si>
  <si>
    <t xml:space="preserve">ازيموت مصر لإدارة الصناديق ومحافظ الأوراق المالية </t>
  </si>
  <si>
    <t>صندوق استثمار الحياة ذو العائد التراكمي و التوزيع الدوري ( يعمل وفقاً لأحكام الشريعة الإسلامية)</t>
  </si>
  <si>
    <t>صندوق إستثمار المصرف المتحد النقدى (رخاء) ذو العائد اليومى التراكمى</t>
  </si>
  <si>
    <t>صندوق استثمار البنك الاهلى المتحد مصر للإستثمار فى الاسهم (ألفا) ذو العائد التراكمى</t>
  </si>
  <si>
    <t>الفا لتكوين واداره محافظ الاوراق الماليه واداره صناديق الاستثمار</t>
  </si>
  <si>
    <t>صندوق استثمار بنك فيصل الاسلامى المصرى ذو العائد الدورى</t>
  </si>
  <si>
    <t>صندوق إستثمار بنك كريدى أجريكول مصر (الأول) صندوق النمو والدخل الدورى</t>
  </si>
  <si>
    <t>صندوق إستثمار بنك كريدى أجريكول-مصر (الثانى) ذو العائد التراكمى والتوزيع الدورى</t>
  </si>
  <si>
    <t>صندوق إستثمار بنك كريدى أجريكول مصر (الثالث) النقدى ذو العائد اليومى التراكمى</t>
  </si>
  <si>
    <t>صندوق إستثمار بنك القاهرة الثانى للسيولة بالجنيه المصرى ذو العائد اليومى التراكمى</t>
  </si>
  <si>
    <t>بلتون لاداره صناديق الاستثمار</t>
  </si>
  <si>
    <t>صندوق إستثمار بنك الاسكندريه (الأول) ذو العائد الدوري و النمو الرأسمالي</t>
  </si>
  <si>
    <t>صندوق إستثمار بنك الأسكندرية (الثانى) النقدى ذو العائد اليومى التراكمى بالجنية المصرى</t>
  </si>
  <si>
    <t>صندوق استثمار بنك إتش إس بى سى مصر النقدي للسيوله بالجنيه المصرى ذو العائد اليومى التراكمى</t>
  </si>
  <si>
    <t>صندوق إستثمار البنك التجاري الدولي الرابع (حماية) ذو العائد التراكمي</t>
  </si>
  <si>
    <t>صندوق إستثمار البنك التجاري الدولي الثاني (إستثمار) ذو العائد التراكمي</t>
  </si>
  <si>
    <t>صندوق إستثمار البنك التجاري الدولي المتوازن (تكامل) ذو العائد التراكمي</t>
  </si>
  <si>
    <t>صندوق إستثمار البنك التجارى الدولى النقدى (أصول) ذو العائد التراكمى</t>
  </si>
  <si>
    <t>صندوق إستثمار بنك فيصل الإسلامى والبنك التجارى الدولى (أمان) ذو العائد التراكمى</t>
  </si>
  <si>
    <t>صندوق استثمار بنك الكويت الوطنى مصر للسيوله بالجنيه المصري (إشراق) ذو العائد اليومي التراكمي</t>
  </si>
  <si>
    <t>صندوق الإستثمار الأول للبنك الزراعى المصري المتنوع ذو النمو الرأسمالى والتوزيع الدورى - الماسى</t>
  </si>
  <si>
    <t>صندوق إستثمار بنك قناة السويس الاول ذو العائد الدورى التراكمى</t>
  </si>
  <si>
    <t>صندوق إستثمار جي أي جي للتامين ذو العائد الدورى التراكمى</t>
  </si>
  <si>
    <t>صندوق إستثمار البنك الأهلى المتحد - مصر الأول النقدى - ثروة - ذو العائد اليومى التراكمى</t>
  </si>
  <si>
    <t>شركة صندوق إستثمار المصريين للإستثمار العقاري</t>
  </si>
  <si>
    <t>صندوق إستثمار بنك الإمارات دبى الوطنى لأسواق النقد ذو العائد الدورى التراكمى - مزيد</t>
  </si>
  <si>
    <t>شركة صندوق إستثمار آفاق للأوراق المالية</t>
  </si>
  <si>
    <t>شركة صندوق الإستثمار الخيرى لدعم ذوى الإعاقة "عطاء"</t>
  </si>
  <si>
    <t>صندوق إستثمار بنك قناة السويس النقدى بالجنيه المصرى ذو العائد اليومى التراكمى</t>
  </si>
  <si>
    <t>صندوق إستثمار أزيموت لأدوات الدخل الثابت "إدخار"</t>
  </si>
  <si>
    <t xml:space="preserve"> صوارى فينشرز لتكوين وإدارة محافظ الأوراق امالية وصناديق الاستثمار</t>
  </si>
  <si>
    <t>صندوق إستثمار شركة ثروة لتأمينات الحياة النقدى للسيولة بالجنيه المصرى ذو العائد اليومى التراكمى</t>
  </si>
  <si>
    <t>صندوق مصر للتامين النقدى للسيوله بالجنيه المصرى  (حصن الامان)</t>
  </si>
  <si>
    <t>صندوق استثمار بنك قطر الوطني الثاني ذو العائد الدوري - توازن</t>
  </si>
  <si>
    <t xml:space="preserve">صندوق استثمار بنك قطر الوطنى الاهلى الاول ذو العائد اليومي التراكمي - ثمار </t>
  </si>
  <si>
    <t>صندوق إستثمار شركة مصر لتأمينات الحياة النقدى للسيولة بالجنيه المصرى ذو العائد اليومى التراكمى</t>
  </si>
  <si>
    <t>صندوق استثمار بنك الشركة المصرفية العربية الدولية - الصندوق الثاني (صندوق تراكمي مع عائد دوري ووثائق مجانية)</t>
  </si>
  <si>
    <t>صندوق استثمار بنك الشركة المصرفية العربية الدولية النقدى للسيوله بالجنيه المصرى ذو العائد اليومي التراكمي</t>
  </si>
  <si>
    <t>صندوق استثمار مصرف ابوظبي الأسلامي- مصر - النقدي ذو العائد اليومي التراكمي</t>
  </si>
  <si>
    <t>صندوق إستثمار أودن للإستثمار فى الأسهم المصرية - كسب</t>
  </si>
  <si>
    <t>صندوق ازيموت لفرص الأسهم " فرص -AZ "</t>
  </si>
  <si>
    <t>صندوق استثمار الاول للشركة القابضة المالية للطيران المدنى للسيولة ذو العائد اليومى التراكمى - ثروتى الانمائى</t>
  </si>
  <si>
    <t>قرار 58/2018 شركة قابضة</t>
  </si>
  <si>
    <t xml:space="preserve">صندوق استثمار بنك مصر النقدي ذو العئد الدوري </t>
  </si>
  <si>
    <t>صندوق استثمار بنك مصر الأول - الاصدار الاول -عائد دورى ربع سنوي</t>
  </si>
  <si>
    <t xml:space="preserve">صندوق استثمار بنك مصر الاصدار الثانى -نمو راسمالى </t>
  </si>
  <si>
    <t>صندوق استثمار بنك مصر الثالث ذو العائد التراكمى والتوزيع الدورى</t>
  </si>
  <si>
    <t xml:space="preserve">صندوق استثمار بنك مصر الرابع وفقا لاحكام الشريعة الإسلامية - صندوق الحصن </t>
  </si>
  <si>
    <t>صندوق استثمار بنك مصر التراكمى مع التامين على الحياة وضمان راس المال - صندوق العمر</t>
  </si>
  <si>
    <t>صندوق استثمار البنك الاهلي الكويتي - مصر ذو العائد الدوري التراكمي</t>
  </si>
  <si>
    <t>شركة سيجما لادارة صناديق الاستثمار ومحافظ الاوراق المالية</t>
  </si>
  <si>
    <t>صندوق استثمار البنك الاهلي الكويتي - مصر النقدي ذو التوزيع الدوري التراكمي</t>
  </si>
  <si>
    <t>شركة صندوق سيجما للاسهم المتداولة</t>
  </si>
  <si>
    <t>صندوق استثمار بنك قناة السويس الثاني للأسهم ذو العائد الدورى التراكمى - أجيال</t>
  </si>
  <si>
    <t>شركة صناديق المؤشرات EGX 30 ETF</t>
  </si>
  <si>
    <t>مؤشرات</t>
  </si>
  <si>
    <t>صندوق استثمار التجارى وفا بنك ايجيبت النقدي للسيولة بالجنيه المصري ذو العائد اليومي التراكمي</t>
  </si>
  <si>
    <t>صنـدوق استثمـار البنك الأهلي المصري ومصر لتأمينات الحياة – الأهلي حياة</t>
  </si>
  <si>
    <t>تأسيس مشترك (بنك وشركة تامين)</t>
  </si>
  <si>
    <t>صندوق استثمار شركة الدلتا لتأمينات الحياه للسيولة النقدية ذو العائد التراكمي</t>
  </si>
  <si>
    <t>اجمالى عدد وثائق واجمالي صافي أصول الصناديق العاملة</t>
  </si>
  <si>
    <t>صناديق اخري بعملات اجنبية</t>
  </si>
  <si>
    <t>صندوق استثمار بنك مصر للسيولة بالدولار ذو العائد اليومي التراكمي</t>
  </si>
  <si>
    <t>نقد عملات اجنبيه</t>
  </si>
  <si>
    <t>صندوق استثمار بنك مصر للسيولة باليورو ذو العائد اليومي التراكمي</t>
  </si>
  <si>
    <t xml:space="preserve">صندوق استثمار البنك المصرى الخليجي ذو العائد التراكمى والتوزيع الدورى </t>
  </si>
  <si>
    <t>صندوق استثمار بنك البركة مصر ذو العائد الدورى</t>
  </si>
  <si>
    <t>نوع الصندوق</t>
  </si>
  <si>
    <t>اسم الجهة المؤسسة</t>
  </si>
  <si>
    <t>البنك العربي الافريقي</t>
  </si>
  <si>
    <t>البنك الأهلي المصري
بنك البركة - مصر</t>
  </si>
  <si>
    <t>البنك الأهلي المصري</t>
  </si>
  <si>
    <t>بنك قطر الوطني</t>
  </si>
  <si>
    <t>البنك الزراعي المصري
بنك القاهرة</t>
  </si>
  <si>
    <t>شركة صندوق فاروس الأول للاسهم</t>
  </si>
  <si>
    <t>شركة اروب للتامين</t>
  </si>
  <si>
    <t>بنك القاهرة</t>
  </si>
  <si>
    <t>بنك بلوم مصر</t>
  </si>
  <si>
    <t>البنك التجاري الدولي</t>
  </si>
  <si>
    <t>البنك المصري الخليجي</t>
  </si>
  <si>
    <t>بنك البركة - مصر</t>
  </si>
  <si>
    <t>بنك ميد بنك</t>
  </si>
  <si>
    <t>شركة صندوق القطاعالمالي للاستثمار</t>
  </si>
  <si>
    <t>شركة صندوق العقاري العربي المباشر</t>
  </si>
  <si>
    <t>بنك أبو ظبي الوطني</t>
  </si>
  <si>
    <t>بنك الكويت الوطني</t>
  </si>
  <si>
    <t>شركة صندوق استثمار أموال صناديق التامين</t>
  </si>
  <si>
    <t>شركة ان أي كابيتال</t>
  </si>
  <si>
    <t>شركة صندوق الاستثمار القومي الخيري للتعليم</t>
  </si>
  <si>
    <t>بنك الاستثمار العربي</t>
  </si>
  <si>
    <t>بنك التعمير والإسكان</t>
  </si>
  <si>
    <t>شركة صندوق مصر للتمويل والاستثمار</t>
  </si>
  <si>
    <t>البنك الزراعي المصري</t>
  </si>
  <si>
    <t>شركة صندوق استثمار  بايونيرز الأول ذو العائد التراكمي (صندوق الرائد)</t>
  </si>
  <si>
    <t>بنك المؤسسة العربية المصرفية</t>
  </si>
  <si>
    <t>بنك كريدي اجريكول</t>
  </si>
  <si>
    <t>شركة صندوق إستثمار شركة نعيم مصر وفقا لأحكام الشريعة الأسلامية</t>
  </si>
  <si>
    <t>البنك المصري لتنمية الصادرات</t>
  </si>
  <si>
    <t>المصرف المتحد</t>
  </si>
  <si>
    <t>البنك الأهلي المتحد</t>
  </si>
  <si>
    <t>البنك العقاري المصري العربي</t>
  </si>
  <si>
    <t>بنك فيصل الإسلامي</t>
  </si>
  <si>
    <t>بنك الإسكندرية</t>
  </si>
  <si>
    <t>بنك إتش إس بى سى مصر</t>
  </si>
  <si>
    <t>بنك قناة السويس</t>
  </si>
  <si>
    <t xml:space="preserve">جي أي جي للتامين </t>
  </si>
  <si>
    <t>بنك الامارات دبي الوطني</t>
  </si>
  <si>
    <t>شركة ازيموت مصر لادارة الصناديق ومحافظ الأوراق المالية</t>
  </si>
  <si>
    <t xml:space="preserve">ركة صندوق إستثمار صوارى فينشرز مصر </t>
  </si>
  <si>
    <t xml:space="preserve">شركة ثروة لتأمينات الحياة </t>
  </si>
  <si>
    <t>شركة مصر للتامين</t>
  </si>
  <si>
    <t>شركة مصر لتامينات الحياة</t>
  </si>
  <si>
    <t>بنك الشركة العربية المصرفية الدولية</t>
  </si>
  <si>
    <t>مصرف أبو ظبي الإسلامي</t>
  </si>
  <si>
    <t>شركة اودن للاستثمارات
المالية
شركة كسب المالية (السعودية)</t>
  </si>
  <si>
    <t>شركة مصر كابيتال</t>
  </si>
  <si>
    <t>الشركة القابضة للطيران المدني</t>
  </si>
  <si>
    <t>شركة وثاق للتأمين التكافلى</t>
  </si>
  <si>
    <t>بنك مصر</t>
  </si>
  <si>
    <t>شركة مصر للتأمين</t>
  </si>
  <si>
    <t>البنك الأهلي الكويتي - مصر</t>
  </si>
  <si>
    <t>البنك العربي</t>
  </si>
  <si>
    <t xml:space="preserve">التجارى وفا بنك ايجيبت </t>
  </si>
  <si>
    <t>البنك الأهلي المصري
شركة مصر لتأمينات الحياة</t>
  </si>
  <si>
    <t>شركة الدلتا لتأمينات الحياه</t>
  </si>
  <si>
    <t xml:space="preserve"> شركة مصر كابيتال 
شركة فوري للتمويل متناهي الصغر </t>
  </si>
  <si>
    <t>سيرف فند</t>
  </si>
  <si>
    <t>صندوق الاستثمار الخيري لدعم الرياضة</t>
  </si>
  <si>
    <t>صندوق الاستثمار الخيري لدعم الرياضة "صندوق الرياضة المصري-Egyptian Sport Fund</t>
  </si>
  <si>
    <t>صندوق ازيموت استحقاق  (متعدد الإصدارات – بالعملات المختلفة ) " استحقاق - AZ "
الإصدار الثاني بالجنية المصري استحقاق 2025</t>
  </si>
  <si>
    <t>صندوق ان أي كابيتال للأوراق المالية ذات الدخل الثابت صندوق 15/30</t>
  </si>
  <si>
    <t>دخل ثابت</t>
  </si>
  <si>
    <t>صندوق استثمار شركة مصر للتامين التكافلى</t>
  </si>
  <si>
    <t>شركة مصر للتامين التكافلي</t>
  </si>
  <si>
    <t>صندوق استثمار شركة جي أي جي للتأمين - النقدي للسيولة ذو العائد اليومي التراكمي</t>
  </si>
  <si>
    <t>صندوق استثمار أمان النقدي للسيولة بالجنيه المصري ذو العائد اليومي التراكمي</t>
  </si>
  <si>
    <t>شركة صندوق إستثمار صوارى فينشرز مصر</t>
  </si>
  <si>
    <t>شركة صندوق سيجما للاسهم المتداولة - رؤية</t>
  </si>
  <si>
    <t>صندوق استثمار البنك العربى الافريقى للادوات الدين - جذور</t>
  </si>
  <si>
    <t>صندوق استثمار البنك العقاري المصري العربي لأدوات الدين ذو العائد التراكمي (المصري)</t>
  </si>
  <si>
    <t>صندوق إستثمار بنك الاسكندريه (الثالث) للاستثمار في أدوات الدين ذو العائد ربع السنوي</t>
  </si>
  <si>
    <t>صندوق دياموند النقدي ذو العائد اليومي التراكمي</t>
  </si>
  <si>
    <t>شركة العربي الإفريقي لإدارة الاستثمارات</t>
  </si>
  <si>
    <t>صندوق استثمار بريق للفرص الاستثمارية في الأوراق المالية ذاتالعائد الثابت</t>
  </si>
  <si>
    <t>شركة صندوق استثمار بريق للفرص الاستثمارية في الأوراق المالية ذاتالعائد الثابت</t>
  </si>
  <si>
    <t>صندوق منثم النقدي ذو العائد اليومي التراكمي</t>
  </si>
  <si>
    <t>صندوق إستثمار شركة أليانز لتأمينات الحياة - مصر النقدي للسيولة بالجنيه المصري ذو العائد اليومي التراكمي</t>
  </si>
  <si>
    <t>شركة اليانز لتامينات الحياة</t>
  </si>
  <si>
    <t>تاريخ الترخيص</t>
  </si>
  <si>
    <t>9/5/2011</t>
  </si>
  <si>
    <t>24 / 3 / 1996</t>
  </si>
  <si>
    <t>صنـدوق استثمار شركة سى آى استس مانجمنت للأسهم ذو العائد التراكمي (مصر اكويتي)</t>
  </si>
  <si>
    <t>شركة سى آى استس مانجمنت</t>
  </si>
  <si>
    <t>30/11/2008</t>
  </si>
  <si>
    <t>18/09/1995</t>
  </si>
  <si>
    <t>23/03/1997</t>
  </si>
  <si>
    <t>ماجي</t>
  </si>
  <si>
    <t>معتصم</t>
  </si>
  <si>
    <t>شركة كاتليست بارتنرز هولدنج ش.م.م</t>
  </si>
  <si>
    <t>عقاري</t>
  </si>
  <si>
    <t>25/08/2016</t>
  </si>
  <si>
    <t xml:space="preserve">صندوق استثمار شركة الأهلي لإدارة الاستثمارات المالية بالمشاركة مع صندوق التأمين الخاص للعاملين بالشركة القابضة لمصر للطيران والشركات التابعة لها من غير أفراد أطقم القيادة والضيافة الجوية النقدي ذو العائد اليومي التراكمي والتوزيع الدوري (حورس) </t>
  </si>
  <si>
    <t>امان للتمويل متناهي الصغر</t>
  </si>
  <si>
    <t>صندوق استثمار سنابل وفقا لاحكام الشريعة الإسلامية لبنك الشركه  المصرفية العربيه الدولية بالتعاون مع مصرف أبو ظبي الإسلامي - مصر</t>
  </si>
  <si>
    <t>بنك الشركة  المصرفية العربية الدولية
مصرف أبو ظبي الإسلامي</t>
  </si>
  <si>
    <t xml:space="preserve">شركة صندوق استثمار كاتليست كابيتال - مصر </t>
  </si>
  <si>
    <t xml:space="preserve">شركة تامين </t>
  </si>
  <si>
    <t xml:space="preserve">جي أي جي حياة - تكافل </t>
  </si>
  <si>
    <t xml:space="preserve"> 07/04/2022</t>
  </si>
  <si>
    <t>صندوق بلتون للأوراق المالية ذات العائد الثابت ذو العائد التراكمي والتوزيع الدوري  B-Secure</t>
  </si>
  <si>
    <t>شركة بلتون سيكورتيز هولدنج</t>
  </si>
  <si>
    <t>صندوق استثمار مصر العقاري(1)</t>
  </si>
  <si>
    <t>شركة صندوق مصر العقاري (1)</t>
  </si>
  <si>
    <t>صنـدوق استثمار شركة سى آى استس مانجمنت النقدي ذو العائد اليومي التراكمي (مصر اليومي)</t>
  </si>
  <si>
    <t>صندوق استثمار جي أي جي مصر – حياة تكافل النقدي ذو العائد التراكمي والمتوافق مع مبادئ الشريعة الإسلامية  (متعدد الإصدارات) - مكاسب - (الإصدار الأول) ذو الميزة التامينية</t>
  </si>
  <si>
    <t xml:space="preserve">صندوق استثمار جي أي جي مصر – حياة تكافل النقدي ذو العائد التراكمي والمتوافق مع مبادئ الشريعة الإسلامية  (متعدد الإصدارات)  - مكاسب - (الإصدار الثاني) بدون ميزة تامينية </t>
  </si>
  <si>
    <t>حماية راس المال</t>
  </si>
  <si>
    <t>متنوع</t>
  </si>
  <si>
    <t>شركة الأهلي لادارة الاستثمارات المالية بالمشاركة مع صندوق العاملين بالشركة القابضة لمصر للطيران</t>
  </si>
  <si>
    <t>اجمالى عدد وثائق واجمالي صافي أصول الصناديق بالعملات المختلفة</t>
  </si>
  <si>
    <t>شركة صندوق استثمار مباشر كابيتال ذو العائد اليومي التراكمي - كاش مباشر أوراق مالية ذات عائد ثابت</t>
  </si>
  <si>
    <t>شركة مباشر لتكوين وإدارة محافظ الأوراق المالية وإدارة صناديق الاستثمار</t>
  </si>
  <si>
    <t xml:space="preserve">صندوق بنك ناصر الاجتماعي وازيموت مصر - لأدوات الدخل الثابت (متعدد الإصدارات) " ناصر - AZ "
الإصدار الأول– صندوق بنك ناصر الاجتماعي و ازيموت مصر – النقدي ذو العائد اليومي التراكمي المتوافق مع مبادئ الشريعة الاسلامية “النقدي - ناصر AZ "
</t>
  </si>
  <si>
    <t>تأسيس مشترك 58  (مدير استثمار وبنك ناصر)</t>
  </si>
  <si>
    <t>شركة ازيموت مصر لادارة الصناديق ومحافظ الأوراق المالية وبنك ناصر</t>
  </si>
  <si>
    <t>الإصدار الثاني – "AZ-ValU -النقدي ذو العائد اليومي التراكمي " – لصندوق ازيموت لأدوات الدخل الثابت (متعدد الإصدارات) " ادخار AZ - ".</t>
  </si>
  <si>
    <t xml:space="preserve">صندوق ازيموت استحقاق  (متعدد الإصدارات – بالعملات المختلفة ) " استحقاق - AZ "
الإصدار الثالث بالدولار الامريكي استحقاق 2025  </t>
  </si>
  <si>
    <t>صندوق شركة إسكان للتأمين النقدي بالجنيه المصري ذو العائد اليومي التراكي – كل يوم</t>
  </si>
  <si>
    <t>شركة إسكان للتأمين</t>
  </si>
  <si>
    <t>شركة صندوق استثمار شفاء الأورمان الخيري الأول ش.م.م (صندوق أدوات دين)</t>
  </si>
  <si>
    <t xml:space="preserve">صندوق استثمار شركة الأهلي لإدارة الاستثمارات المالية وصندوق التأمين الخاص بالعاملين بالمقاولون العرب النقدي ذو العائد اليومي التراكمي والتوزيع الدوري -تميز" </t>
  </si>
  <si>
    <t>شركة الأهلي لإدارة الاستثمارات المالية وصندوق التأمين الخاص بالعاملين بالمقاولون العرب</t>
  </si>
  <si>
    <t>الاصدار الاول - صندوق ازيموت للمعادن النفيسة (متعدد الإصدارات) " معادن -AZ "</t>
  </si>
  <si>
    <t>معادن نفيسة</t>
  </si>
  <si>
    <t xml:space="preserve">شركة ازيموت مصر لإدارة الصناديق ومحافظ الأوراق الماليةو شركة إي أي أتش القابضة </t>
  </si>
  <si>
    <t>اسم شركة مدير الاستثمار</t>
  </si>
  <si>
    <t>عدد صناديق الاستثمار المتعاقدة مع الشركة</t>
  </si>
  <si>
    <t>وسائل الاتصال</t>
  </si>
  <si>
    <t>الأهلي لإدارة الاستثمارات المالية</t>
  </si>
  <si>
    <t>العربي الافريقي للاستثمارات المالية</t>
  </si>
  <si>
    <t>برايم انفستمنتس لادارة الاستثمارات المالية</t>
  </si>
  <si>
    <t>اتش سي للأوراق المالية و الاستثمار</t>
  </si>
  <si>
    <t>الوطني مصر للاستثمارات المالية</t>
  </si>
  <si>
    <t>بلتون لادارة صناديق الاستثمار</t>
  </si>
  <si>
    <t>شركة ازيموت مصر لادارة الصناديق و محافظ الأوراق المالية</t>
  </si>
  <si>
    <t>بلوم مصر للاستثمارات المالية</t>
  </si>
  <si>
    <t>مصر لإدارة الاستثمارات المالية</t>
  </si>
  <si>
    <t>أموال للاستثمارات المالية</t>
  </si>
  <si>
    <t>فاروس</t>
  </si>
  <si>
    <t>اكيومن</t>
  </si>
  <si>
    <t>صواري</t>
  </si>
  <si>
    <t>سيجما لادارة صناديق الاستثمار و محافظ الأوراق المالية</t>
  </si>
  <si>
    <t>شركة كاتليست بارتنرز هولدنج</t>
  </si>
  <si>
    <t>شركة مباشر لتكوين و إدارة محافظ الأوراق المالية و صناديق الاستثمار</t>
  </si>
  <si>
    <t>اية</t>
  </si>
  <si>
    <t xml:space="preserve">شركة الوطني مصر للاستثمارات المالية </t>
  </si>
  <si>
    <t>صندوق استثمار فوري سي أي كابيتال النقدي للسيولة بالجنيه المصري</t>
  </si>
  <si>
    <t>صندوق إستثمار بنك ابوظبي الأول مصر المتوازن ذو العائد التراكمي والعائد المتغير- إزدهار</t>
  </si>
  <si>
    <t>دورية الاسترداد</t>
  </si>
  <si>
    <t>يومي</t>
  </si>
  <si>
    <t>اسبوعي</t>
  </si>
  <si>
    <t xml:space="preserve">شهري </t>
  </si>
  <si>
    <t>شهري</t>
  </si>
  <si>
    <t>نص شهري</t>
  </si>
  <si>
    <t xml:space="preserve">يومي </t>
  </si>
  <si>
    <t xml:space="preserve">كل اسبوعين </t>
  </si>
  <si>
    <t>صندوق ازيموت لادوات الدخل الثابت متعدد الاصدرات - ادخار - حالا</t>
  </si>
  <si>
    <t>صندوق استثمار شركة وثاق للتأمين التكافلي النقدي ذو العائد اليومي التراكمي والتوزيع الدوري (وثاق)</t>
  </si>
  <si>
    <t>صندوق استثمار شركة ميجا القابضة للاستثمار وترويج الاكتتابات وصندوق التامين الخاص للعاملين بالشركة القابضة لمصر للطيران والشركات التابعة لها من غير افراد اطقم القيادة والضيافة الجوية وصندوق التأمين الخاص للعاملين بهيئة قناة السويس (الفنار النقدي)</t>
  </si>
  <si>
    <t>شركة ميجا القابضة للاستثمار وترويج الاكتتابات 
صندوق التامين الخاص للعاملين بالشركة القابضة لمصر للطيران والشركات التابعة لها من غير افراد اطقم القيادة والضيافة الجوية
صندوق التأمين الخاص للعاملين بهيئة قناة السويس</t>
  </si>
  <si>
    <t>شركة صندوق الاستثمار الخيري ولادنا</t>
  </si>
  <si>
    <t>مباشر  لتكوين وإدارة محافظ الأوراق المالية وصناديق الاستثمار</t>
  </si>
  <si>
    <t>يومي شراء
شهري استرداد</t>
  </si>
  <si>
    <t>ابوظبي الأول مصر</t>
  </si>
  <si>
    <t>صندوق إستثمار بنك أبو ظبي الأول مصر النقدى بالجنيه المصرى</t>
  </si>
  <si>
    <t>شركة المجموعة المصرية لإدارة صناديق الاستثمار
شركة مصر لادارة صناديق الاستثمار</t>
  </si>
  <si>
    <t xml:space="preserve">صندوق استثمار البنك التجارى الدولى لادوات الدين ذو العائد ربع السنوي - ثبات </t>
  </si>
  <si>
    <t>صندوق استثمار ان أى كابيتال النقدى ذو العائد اليومى - سيولة</t>
  </si>
  <si>
    <t xml:space="preserve">قرار 58/2018
شركة قابضة </t>
  </si>
  <si>
    <t>قرار 58/2018 
مدير استثمار</t>
  </si>
  <si>
    <t>قرار 58/2018
تأسيس مشترك  (مدير استثمار وبنك ناصر)</t>
  </si>
  <si>
    <t>قرار 58/2018
تأسيس مشترك (مدير استثمار وشركة تمويل متناهي الصغر)</t>
  </si>
  <si>
    <t>قرار 58/2018
تمويل متناهي الصغر</t>
  </si>
  <si>
    <t xml:space="preserve">متنوع </t>
  </si>
  <si>
    <t>صندوق استثمار بلتون ايفولف للاستثمار في الذهب ذو العائد اليومي التراكمي - سبائك</t>
  </si>
  <si>
    <t xml:space="preserve">صندوق استثمار البنك الأهلي المصري للاستثمار في أدوات الدخل الثابت ذو العائد الربع سنوي – الواعد </t>
  </si>
  <si>
    <t>يومي ما عدا الاحد</t>
  </si>
  <si>
    <t>اجمالي عدد حملة الوثائق بالصندوق</t>
  </si>
  <si>
    <t>عدد الوثائق المملوكة للافراد</t>
  </si>
  <si>
    <t>نسبة ملكية الافراد</t>
  </si>
  <si>
    <t>عدد الوثائق المملوكة للجهات الاعتبارية</t>
  </si>
  <si>
    <t>نسبة ملكية الجهات الاعتبارية</t>
  </si>
  <si>
    <t>عدد الوثائق المجنبة من الجهة المؤسسة لحساب الصندوق</t>
  </si>
  <si>
    <t>نسبة ملكية  الجهةالمؤسسة</t>
  </si>
  <si>
    <t>تاريخ التوزيع</t>
  </si>
  <si>
    <t>نوع التوزيع
نقدي/ وثائق مجانية</t>
  </si>
  <si>
    <t>قيمة التوزيع</t>
  </si>
  <si>
    <t>تأسيس مشترك 58  (مدير استثمار وشركة ايفولف)</t>
  </si>
  <si>
    <t xml:space="preserve">شركة بلتون سيكورتيز هولدنج و شركة إي أي أتش القابضة </t>
  </si>
  <si>
    <t>صندوق استثمار بنك الشركة المصرفية العربية الدولية الثالث - ذو عائد دوري - الرابح</t>
  </si>
  <si>
    <t>صندوق استثمار شركة سى آى استس مانجمنت للدخل الثابت ذو التوزيعات الشهرية</t>
  </si>
  <si>
    <t>صندوق استثمار البنك العربي النقدي للسيولة بالجنيه المصري ذو العائد اليومي التراكمي - يوماتي</t>
  </si>
  <si>
    <t>مدى توافق الصندوق مع احكام الشريعة الإسلامية</t>
  </si>
  <si>
    <t>متوافق مع احكام الشريعة الإسلامية</t>
  </si>
  <si>
    <t>صندوق استثمار شركة الأهلي لإدارة الأستثمارات المالية وايفولف للاستثمار في الذهب ذو العائد اليومي التراكمي –" دهب"</t>
  </si>
  <si>
    <t>صندوق إستثمار مكسب –  OZ في أدوات الدخل الثابت " الإصدار الأول بالدولار الأمريكى"</t>
  </si>
  <si>
    <t>شركة الأهلي لإدارة الأستثمارات المالية بالمشاركة مع 
إي أي أتش القابضة</t>
  </si>
  <si>
    <t>أدوات دخل ثابت</t>
  </si>
  <si>
    <t>شركة اودن للاستثمارات المالية
شركة زالدي للاستثمارات</t>
  </si>
  <si>
    <t>شركة الفا لادارة الاستثمارات المالية
شركة زالدي للاستثمارات</t>
  </si>
  <si>
    <t>صندوق استثمار شركة سى اى استس مانجمنت الاستثمار قى موشر الشريعة EGX33 ذو العائد التراكمى "مصر موشر شريعة إكويتى"</t>
  </si>
  <si>
    <t>متوافق مع مؤشر البورصة للاسهم المتوافقة مع الشريعة الإسلامية</t>
  </si>
  <si>
    <t>شراء يومي  / اسبوعي استرداد</t>
  </si>
  <si>
    <t xml:space="preserve"> شركة سى اى استس مانجمنت</t>
  </si>
  <si>
    <t>الإصدار الثاني – " فرص الشريعة - az" – المتبع لمنهجية قواعد مؤشر الشريعة EGX33 من صندوق ازيموت لفرص الأسهم (متعدد الإصدارات) للاكتتاب العام</t>
  </si>
  <si>
    <t xml:space="preserve">صندوق ازيموت استحقاق  (متعدد الإصدارات – بالعملات المختلفة ) " استحقاق - AZ "
الإصدار الرابع بالدولار الامريكي استحقاق 2029  </t>
  </si>
  <si>
    <t>كاتليست</t>
  </si>
  <si>
    <t>صندوق استثمار بنك نكست التجاري الثانى (هلال)</t>
  </si>
  <si>
    <t>صندوق استثمار بنك نكست التجاري الثالث المتوازن - سندى</t>
  </si>
  <si>
    <t>صندوق استثمار بنك نكست التجاري\ النقدى ذو العائد الدوري بالجنيه المصري</t>
  </si>
  <si>
    <t xml:space="preserve">صندوق استثمار بلتون متعدد الإصدارات ( ثروات )  الإصدار الأول : بلتون ذو العائد التراكمي للاستثمار في أسهم مؤشر الشريعة EGX33 “وفرة” </t>
  </si>
  <si>
    <t xml:space="preserve">صندوق استثمار بلتون متعدد الإصدارات ( ثروات ) الإصدار الثاني: بلتون ذو العائد التراكمي للاستثمار في أسهم مؤشر EGX100 (مائة/ مائة)
</t>
  </si>
  <si>
    <t xml:space="preserve">شركة بلتون لإدارة صناديق الاستثمار </t>
  </si>
  <si>
    <t>صندوق استثمار منثم للدخل الثابت بالدولار الأمريكي ذو العائد التراكمي</t>
  </si>
  <si>
    <t>قرار 58/2018</t>
  </si>
  <si>
    <t>صندوق استثمار مباشر للاستثمار في الأسهم المصرية - أسهم مباشر</t>
  </si>
  <si>
    <t>شركة مباشر كابيتال هولدج للاستثمارات المالية</t>
  </si>
  <si>
    <t>اجمالي عدد وثائق صناديق الاستثمار العاملة</t>
  </si>
  <si>
    <t>طبيعة الصندوق (صندوق عادي / متعدد الاصدارات)</t>
  </si>
  <si>
    <t>متعدد الإصدارات</t>
  </si>
  <si>
    <t>صندوق إستثمار مكسب –  OZ في أدوات الدخل الثابت " الإصدار الثاني  باايورو</t>
  </si>
  <si>
    <t>صندوق استثمار بلتون متعدد الإصدارات ( ثروات )  الإصدار الثالث : بلتون للاستثمار فى أسهم القطاعات المالية -بلتون المالي</t>
  </si>
  <si>
    <t>صندوق استثمار بلتون متعدد الإصدارات ( ثروات )  الإصدار الرابع : بلتون للاستثمار فى أسهم القطاعات العقارية - بلتون العقاري</t>
  </si>
  <si>
    <t>صندوق استثمار بلتون متعدد الإصدارات ( ثروات )  الإصدار الخامس : بلتون  للاستثمار فى أسهم القطاعات الصناعية  - بلتون الصناعي</t>
  </si>
  <si>
    <t>صندوق استثمار بلتون متعدد الإصدارات ( ثروات )  الإصدار السادس : بلتون للاستثمار فى أسهم القطاعات الاستهلاكية -بلتون الاستهلاكي</t>
  </si>
  <si>
    <t>صندوق استثمار شركة سي اي استس مانجمنت للاستثمار فى اسهم القطاعات (سيكتور CI- ctor) متعدد الاصدارت- الإصدار الأول - اسهم قطاع شركات البناء والتطوير العقاري ذو العائد التراكمي "سي أي عقارات وبناء"</t>
  </si>
  <si>
    <t>صندوق استثمار شركة سي اي استس مانجمنت للاستثمار فى اسهم القطاعات (سيكتور CI- ctor) متعدد الاصدارت- الإصدار الثاني - اسهم قطاع شركات التكنولوجيا والاتصالات ذو العائد التراكمي "سي أي تكنولوجيا واتصالات"</t>
  </si>
  <si>
    <t>صندوق استثمار شركة سي اي استس مانجمنت للاستثمار فى اسهم القطاعات (سيكتور CI- ctor) متعدد الاصدارت- الإصدار الثالث - اسهم قطاع شركات التصدير ذو العائد التراكمي "سي أي تصدير"</t>
  </si>
  <si>
    <t>صندوق استثمار شركة سي اي استس مانجمنت للاستثمار فى اسهم القطاعات (سيكتور CI- ctor) متعدد الاصدارت- الإصدار الرابع - اسهم قطاع شركات المنتجات الاستهلاكية والاحتياجات الأساسية ذو العائد التراكمي "سي أي استهلاكي"</t>
  </si>
  <si>
    <t>صندوق استثمار شركة سي اي استس مانجمنت للاستثمار فى اسهم القطاعات (سيكتور CI- ctor) متعدد الاصدارت- الإصدار الخامس - اسهم قطاع المؤسسات المالية والمدفوعات الرقمية ذو العائد التركمي "سي أي مال ومدفوعات رقمية"</t>
  </si>
  <si>
    <t>الإصدار الرابع – "AZ-ثاندر توفير -نقدي ذو العائد اليومي التراكمي المتوافق مع مبادئ الشريعة الاسلامية " – لصندوق ازيموت لأدوات الدخل الثابت (متعدد الإصدارات) " ادخار AZ - ".</t>
  </si>
  <si>
    <t>شركة سي أي استس مانجمنت</t>
  </si>
  <si>
    <t xml:space="preserve">صندوق ازيموت استحقاق  (متعدد الإصدارات – بالعملات المختلفة ) " استحقاق - AZ "
الإصدار الاول بالدولار الامريكي استحقاق 2027  </t>
  </si>
  <si>
    <t>صندوق إستثمار بلتون متعدد الإصدارات للإستثمار فى أدوات الدخل الثابت "الإصدار الأول بالدولار الأمريكى"</t>
  </si>
  <si>
    <t>شركة بلتون لادارة صناديق الاستثمار</t>
  </si>
  <si>
    <t>اسبوعي/ يومي شراء</t>
  </si>
  <si>
    <t>شركة صندوق القطاع المالى للاستثمار</t>
  </si>
  <si>
    <r>
      <t>صندوق</t>
    </r>
    <r>
      <rPr>
        <b/>
        <sz val="14"/>
        <color theme="1"/>
        <rFont val="Sakkal Majalla"/>
      </rPr>
      <t xml:space="preserve"> </t>
    </r>
    <r>
      <rPr>
        <sz val="14"/>
        <color theme="1"/>
        <rFont val="Sakkal Majalla"/>
      </rPr>
      <t>سي ثرى كابيتال 1</t>
    </r>
  </si>
  <si>
    <t>شركة سي أي استس مانجمنت 
بالمشاركة مع
شركة كومباس كابيتال للاستثمارات المالية</t>
  </si>
  <si>
    <t>شركة كومباس كابيتال للاستثمارات المالية</t>
  </si>
  <si>
    <t>صندوق استثمار اودن النقدي ذو العائد اليومي التراكمي - اودن الرابع</t>
  </si>
  <si>
    <t xml:space="preserve"> الإصدار الأول "كنز-فرص" من صندوق إستثمار شركة العربى الأفريقى للإستثمارات القابضة (AAIH) للإستثمار فى الأسهم - ذو العائد التراكمي (كنز - متعدد الاصدارات)</t>
  </si>
  <si>
    <t>الإصدار الثانى "كنز-شريعة EGX 33" من صندوق إستثمار شركة العربى الأفريقى للإستثمارات القابضة (AAIH) للإستثمار فى الأسهم - ذو العائد التراكمي (كنز - متعدد الاصدارات)</t>
  </si>
  <si>
    <t>شركة اودن للاستثمارات
المالية</t>
  </si>
  <si>
    <t>صندوق استثمار منثم ذو العائد التراكمي للاستثمار في اسهم مؤشر EGX 30 Capped) Menthaum Grow Fund)</t>
  </si>
  <si>
    <t>شركة بلتون لإدارة صناديق الاستثمار 
منثم القابضة للاستثمارات المالية</t>
  </si>
  <si>
    <t>الإصدار الثاني - سهمي 70 المتبع لمنهجية قواعد مؤشر EGX 70 EWI من صندوق ان اي كابيتال للاستثمار في الاسهم المصرية ذو العائد التراكمي متعدد الإصدارات</t>
  </si>
  <si>
    <t>الإصدار الاول صندوق استثمار ان اى كابيتال للاستثمار في الأسهم المصرية ذو العائد الدوري التراكمي  - صندوق سهمي</t>
  </si>
  <si>
    <r>
      <t>صندوق استثمار شركة سي آى أستس مانجمنت لادوات الدخل الثابت</t>
    </r>
    <r>
      <rPr>
        <sz val="13.5"/>
        <rFont val="Algerian"/>
        <family val="5"/>
      </rPr>
      <t xml:space="preserve"> بالدولار الأمريكي ذو العائد اليومي التراكمي"مصر اليومي بالدولار الأمريكي</t>
    </r>
  </si>
  <si>
    <t>صندوق استثمار كايرو كابيتال لأدوات الدخل الثابت "ذو العائد التراكمي" بالجنيه المصري – ستريم  Cairo Capital Fixed Income Fund- Stream</t>
  </si>
  <si>
    <t>شركة سي اف اتش لادارة الأصول</t>
  </si>
  <si>
    <t>صندوق استثمار زالدي النقدي ذو العائد اليومي التراكمي والتوزيع الدوري ZALDI STAR</t>
  </si>
  <si>
    <t>شركة زالدي للاستثمارات</t>
  </si>
  <si>
    <t>صندوق شركة مصر للتامين للدخل الثابت ذو المزايا التامينيه – استثمار و امان</t>
  </si>
  <si>
    <t>صندوق إستثمار مباشر وإيفولف للإستثمار فى الذهب - دهب مباشر</t>
  </si>
  <si>
    <t>صندوق إستثمار أودن للإستثمار فى الأسهم المقيدة بالبورصة المصرية متعدد الإصدارات "ترند" - الإصدار الأول</t>
  </si>
  <si>
    <t>شركة اي أي اتش القابضة</t>
  </si>
  <si>
    <t>شركة مباشر لتكوين وإدارة محافظ الأوراق المالية وصناديق الاستثمار</t>
  </si>
  <si>
    <t>شركة اودن للاستثمارات المالية</t>
  </si>
  <si>
    <t>شركة الفا لادارة الاستثمارات المالية</t>
  </si>
  <si>
    <t>شركة صندوق تارجت الأول لاسواق المال - تارجت الأول للدخل الثابت</t>
  </si>
  <si>
    <t>شركة تارجت لتكوين وإدارة المحافظ المالية وصناديق الاستثمار</t>
  </si>
  <si>
    <t>صندوق استثمار شركة سى آى استس مانجمنت ذو العائد التراكمي للاستثمار في أسهم مؤشر (S&amp;P/EGX ESG) - مصر الأخضر استدامة</t>
  </si>
  <si>
    <t>يومي شراء / استرداد اسبوعي</t>
  </si>
  <si>
    <t xml:space="preserve"> شركة صندوق استثمار كاتليست كابيتال مصر–Catalyst Capital Misr (اخر سعر وثيقة تم اصداره فى 30-06-2025)</t>
  </si>
  <si>
    <t>صندوق استثمار العقارى العربى المباشر  (اخر سعر وثيقة تم اصداره فى 30-06-2025)</t>
  </si>
  <si>
    <t>نقدي - وثائق</t>
  </si>
  <si>
    <t>نقدى</t>
  </si>
  <si>
    <t>شركة برايم القابضة</t>
  </si>
  <si>
    <t>صندوق استثمار شركة برايم القابضة الأول للاسهم ذو العائد التراكمي - برايم نمو - متعدد الإصدارات</t>
  </si>
  <si>
    <t>--------</t>
  </si>
  <si>
    <t>شركة صندوق استثمار مصر للتمويل و الاستثمار  (اخر سعر وثيقة تم اصداره فى 30-06-2025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</si>
</sst>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000"/>
    <numFmt numFmtId="166" formatCode="[$-14C09]d\ mmm\ yyyy;@"/>
    <numFmt numFmtId="167" formatCode="#,##0.00000"/>
  </numFmts>
  <fonts count="13" x14ac:knownFonts="1">
    <font>
      <sz val="11"/>
      <color theme="1"/>
      <name val="Calibri"/>
      <family val="2"/>
      <scheme val="minor"/>
    </font>
    <font>
      <b/>
      <sz val="11"/>
      <color theme="1"/>
      <name val="Calibri"/>
      <family val="2"/>
      <scheme val="minor"/>
    </font>
    <font>
      <sz val="10"/>
      <color indexed="8"/>
      <name val="Arial"/>
      <family val="2"/>
    </font>
    <font>
      <sz val="10"/>
      <color indexed="8"/>
      <name val="Arial"/>
      <family val="2"/>
    </font>
    <font>
      <sz val="11"/>
      <color theme="1"/>
      <name val="Arial"/>
      <family val="2"/>
    </font>
    <font>
      <sz val="11"/>
      <name val="Calibri"/>
      <family val="2"/>
      <scheme val="minor"/>
    </font>
    <font>
      <sz val="11"/>
      <color theme="1"/>
      <name val="Calibri"/>
      <family val="2"/>
      <scheme val="minor"/>
    </font>
    <font>
      <sz val="11"/>
      <color theme="1"/>
      <name val="Calibri"/>
      <family val="2"/>
      <charset val="178"/>
      <scheme val="minor"/>
    </font>
    <font>
      <b/>
      <sz val="14"/>
      <color theme="1"/>
      <name val="Calibri"/>
      <family val="2"/>
      <scheme val="minor"/>
    </font>
    <font>
      <sz val="10"/>
      <name val="Arial"/>
      <family val="2"/>
    </font>
    <font>
      <sz val="14"/>
      <color theme="1"/>
      <name val="Sakkal Majalla"/>
    </font>
    <font>
      <b/>
      <sz val="14"/>
      <color theme="1"/>
      <name val="Sakkal Majalla"/>
    </font>
    <font>
      <sz val="13.5"/>
      <name val="Algerian"/>
      <family val="5"/>
    </font>
  </fonts>
  <fills count="11">
    <fill>
      <patternFill patternType="none"/>
    </fill>
    <fill>
      <patternFill patternType="gray125"/>
    </fill>
    <fill>
      <patternFill patternType="solid">
        <fgColor rgb="FFFFFF00"/>
        <bgColor indexed="64"/>
      </patternFill>
    </fill>
    <fill>
      <patternFill patternType="solid">
        <fgColor theme="0" tint="-0.34998626667073579"/>
        <bgColor indexed="64"/>
      </patternFill>
    </fill>
    <fill>
      <patternFill patternType="lightGray">
        <bgColor rgb="FFBFBFBF"/>
      </patternFill>
    </fill>
    <fill>
      <patternFill patternType="solid">
        <fgColor theme="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8" tint="0.79998168889431442"/>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s>
  <cellStyleXfs count="11">
    <xf numFmtId="0" fontId="0" fillId="0" borderId="0"/>
    <xf numFmtId="0" fontId="2" fillId="0" borderId="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 fillId="0" borderId="0" applyFont="0" applyFill="0" applyBorder="0" applyAlignment="0" applyProtection="0"/>
    <xf numFmtId="0" fontId="7" fillId="0" borderId="0"/>
    <xf numFmtId="164" fontId="7" fillId="0" borderId="0" applyFont="0" applyFill="0" applyBorder="0" applyAlignment="0" applyProtection="0"/>
    <xf numFmtId="0" fontId="6" fillId="0" borderId="0"/>
    <xf numFmtId="164" fontId="6" fillId="0" borderId="0" applyFont="0" applyFill="0" applyBorder="0" applyAlignment="0" applyProtection="0"/>
    <xf numFmtId="0" fontId="9" fillId="0" borderId="0"/>
    <xf numFmtId="0" fontId="9" fillId="0" borderId="0"/>
  </cellStyleXfs>
  <cellXfs count="160">
    <xf numFmtId="0" fontId="0" fillId="0" borderId="0" xfId="0"/>
    <xf numFmtId="0" fontId="4" fillId="4" borderId="11" xfId="0" applyFont="1" applyFill="1" applyBorder="1" applyAlignment="1">
      <alignment horizontal="center" vertical="center" wrapText="1" readingOrder="2"/>
    </xf>
    <xf numFmtId="0" fontId="4" fillId="4" borderId="12" xfId="0" applyFont="1" applyFill="1" applyBorder="1" applyAlignment="1">
      <alignment horizontal="center" vertical="center" wrapText="1" readingOrder="2"/>
    </xf>
    <xf numFmtId="0" fontId="4" fillId="0" borderId="13" xfId="0" applyFont="1" applyBorder="1" applyAlignment="1">
      <alignment horizontal="right" vertical="center" wrapText="1" readingOrder="2"/>
    </xf>
    <xf numFmtId="0" fontId="0" fillId="0" borderId="14" xfId="0" applyBorder="1" applyAlignment="1">
      <alignment horizontal="center" vertical="center" wrapText="1" readingOrder="2"/>
    </xf>
    <xf numFmtId="0" fontId="4" fillId="0" borderId="14" xfId="0" applyFont="1" applyBorder="1" applyAlignment="1">
      <alignment horizontal="center" vertical="center" wrapText="1" readingOrder="2"/>
    </xf>
    <xf numFmtId="0" fontId="4" fillId="2" borderId="13" xfId="0" applyFont="1" applyFill="1" applyBorder="1" applyAlignment="1">
      <alignment horizontal="right" vertical="center" wrapText="1" readingOrder="2"/>
    </xf>
    <xf numFmtId="0" fontId="0" fillId="5" borderId="3" xfId="0" applyFill="1" applyBorder="1" applyAlignment="1">
      <alignment horizontal="right" vertical="center" wrapText="1"/>
    </xf>
    <xf numFmtId="0" fontId="0" fillId="5" borderId="0" xfId="0" applyFill="1" applyAlignment="1">
      <alignment horizontal="center" vertical="center"/>
    </xf>
    <xf numFmtId="166" fontId="0" fillId="5" borderId="3" xfId="0" applyNumberFormat="1" applyFill="1" applyBorder="1" applyAlignment="1">
      <alignment horizontal="center" vertical="center"/>
    </xf>
    <xf numFmtId="0" fontId="0" fillId="5" borderId="0" xfId="0" applyFill="1"/>
    <xf numFmtId="0" fontId="0" fillId="5" borderId="0" xfId="0" applyFill="1" applyAlignment="1">
      <alignment horizontal="right" vertical="center" wrapText="1"/>
    </xf>
    <xf numFmtId="0" fontId="0" fillId="5" borderId="0" xfId="0" applyFill="1" applyAlignment="1">
      <alignment horizontal="center" vertical="center" wrapText="1"/>
    </xf>
    <xf numFmtId="1" fontId="0" fillId="5" borderId="0" xfId="0" applyNumberFormat="1" applyFill="1" applyAlignment="1">
      <alignment horizontal="center" vertical="center"/>
    </xf>
    <xf numFmtId="3" fontId="0" fillId="5" borderId="0" xfId="0" applyNumberFormat="1" applyFill="1" applyAlignment="1">
      <alignment horizontal="center" vertical="center"/>
    </xf>
    <xf numFmtId="165" fontId="0" fillId="5" borderId="0" xfId="0" applyNumberFormat="1" applyFill="1" applyAlignment="1">
      <alignment horizontal="center" vertical="center"/>
    </xf>
    <xf numFmtId="0" fontId="0" fillId="5" borderId="2" xfId="0" applyFill="1" applyBorder="1" applyAlignment="1">
      <alignment horizontal="center" vertical="center" wrapText="1"/>
    </xf>
    <xf numFmtId="0" fontId="0" fillId="5" borderId="9" xfId="0" applyFill="1" applyBorder="1" applyAlignment="1">
      <alignment horizontal="center" vertical="center"/>
    </xf>
    <xf numFmtId="0" fontId="0" fillId="5" borderId="3" xfId="0" applyFill="1" applyBorder="1" applyAlignment="1">
      <alignment horizontal="center" vertical="center"/>
    </xf>
    <xf numFmtId="0" fontId="0" fillId="5" borderId="3" xfId="0" applyFill="1" applyBorder="1" applyAlignment="1">
      <alignment horizontal="center" vertical="center" wrapText="1"/>
    </xf>
    <xf numFmtId="1" fontId="0" fillId="5" borderId="3" xfId="0" applyNumberFormat="1" applyFill="1" applyBorder="1" applyAlignment="1">
      <alignment horizontal="center" vertical="center"/>
    </xf>
    <xf numFmtId="3" fontId="0" fillId="5" borderId="3" xfId="0" applyNumberFormat="1" applyFill="1" applyBorder="1" applyAlignment="1">
      <alignment horizontal="center" vertical="center"/>
    </xf>
    <xf numFmtId="165" fontId="0" fillId="5" borderId="3" xfId="0" applyNumberFormat="1" applyFill="1" applyBorder="1" applyAlignment="1">
      <alignment horizontal="center" vertical="center"/>
    </xf>
    <xf numFmtId="0" fontId="0" fillId="5" borderId="4" xfId="0" applyFill="1" applyBorder="1" applyAlignment="1">
      <alignment horizontal="center" vertical="center"/>
    </xf>
    <xf numFmtId="3" fontId="0" fillId="5" borderId="0" xfId="0" applyNumberFormat="1" applyFill="1"/>
    <xf numFmtId="0" fontId="0" fillId="5" borderId="3" xfId="0" applyFont="1" applyFill="1" applyBorder="1" applyAlignment="1">
      <alignment horizontal="center" vertical="center" wrapText="1"/>
    </xf>
    <xf numFmtId="0" fontId="0" fillId="5" borderId="1" xfId="0" applyFill="1" applyBorder="1" applyAlignment="1">
      <alignment horizontal="center" vertical="center"/>
    </xf>
    <xf numFmtId="0" fontId="0" fillId="5" borderId="1" xfId="0" applyFill="1" applyBorder="1" applyAlignment="1">
      <alignment horizontal="center" vertical="center" wrapText="1"/>
    </xf>
    <xf numFmtId="0" fontId="0" fillId="5" borderId="0" xfId="0" applyFill="1" applyBorder="1" applyAlignment="1">
      <alignment horizontal="center" vertical="center" wrapText="1"/>
    </xf>
    <xf numFmtId="1" fontId="0" fillId="5" borderId="1" xfId="0" applyNumberFormat="1" applyFill="1" applyBorder="1" applyAlignment="1">
      <alignment horizontal="center" vertical="center"/>
    </xf>
    <xf numFmtId="3" fontId="0" fillId="5" borderId="1" xfId="0" applyNumberFormat="1" applyFill="1" applyBorder="1" applyAlignment="1">
      <alignment horizontal="center" vertical="center"/>
    </xf>
    <xf numFmtId="165" fontId="0" fillId="5" borderId="0" xfId="0" applyNumberFormat="1" applyFill="1" applyBorder="1" applyAlignment="1">
      <alignment horizontal="center" vertical="center"/>
    </xf>
    <xf numFmtId="165" fontId="0" fillId="5" borderId="4" xfId="0" applyNumberFormat="1" applyFill="1" applyBorder="1" applyAlignment="1">
      <alignment horizontal="center" vertical="center"/>
    </xf>
    <xf numFmtId="165" fontId="0" fillId="5" borderId="5"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10" xfId="0" applyNumberFormat="1" applyFill="1" applyBorder="1" applyAlignment="1">
      <alignment horizontal="center" vertical="center"/>
    </xf>
    <xf numFmtId="0" fontId="0" fillId="5" borderId="0" xfId="0" applyFill="1" applyBorder="1" applyAlignment="1">
      <alignment horizontal="center" vertical="center"/>
    </xf>
    <xf numFmtId="1" fontId="0" fillId="5" borderId="0" xfId="0" applyNumberFormat="1" applyFill="1" applyBorder="1" applyAlignment="1">
      <alignment horizontal="center" vertical="center"/>
    </xf>
    <xf numFmtId="166" fontId="0" fillId="5" borderId="0" xfId="0" applyNumberFormat="1" applyFill="1" applyBorder="1" applyAlignment="1">
      <alignment horizontal="center" vertical="center"/>
    </xf>
    <xf numFmtId="3" fontId="0" fillId="5" borderId="0" xfId="0" applyNumberFormat="1" applyFill="1" applyBorder="1" applyAlignment="1">
      <alignment horizontal="center" vertical="center"/>
    </xf>
    <xf numFmtId="0" fontId="0" fillId="5" borderId="2" xfId="0" applyFill="1" applyBorder="1" applyAlignment="1">
      <alignment horizontal="center" vertical="center"/>
    </xf>
    <xf numFmtId="1" fontId="0" fillId="5" borderId="2" xfId="0" applyNumberFormat="1" applyFill="1" applyBorder="1" applyAlignment="1">
      <alignment horizontal="center" vertical="center"/>
    </xf>
    <xf numFmtId="166" fontId="0" fillId="5" borderId="2" xfId="0" applyNumberFormat="1" applyFill="1" applyBorder="1" applyAlignment="1">
      <alignment horizontal="center" vertical="center"/>
    </xf>
    <xf numFmtId="3" fontId="0" fillId="5" borderId="2" xfId="0" applyNumberFormat="1" applyFill="1" applyBorder="1" applyAlignment="1">
      <alignment horizontal="center" vertical="center"/>
    </xf>
    <xf numFmtId="165" fontId="0" fillId="5" borderId="2" xfId="0" applyNumberFormat="1" applyFill="1" applyBorder="1" applyAlignment="1">
      <alignment horizontal="center" vertical="center"/>
    </xf>
    <xf numFmtId="0" fontId="0" fillId="5" borderId="8" xfId="0" applyFill="1" applyBorder="1" applyAlignment="1">
      <alignment horizontal="center" vertical="center"/>
    </xf>
    <xf numFmtId="0" fontId="0" fillId="5" borderId="0" xfId="0" applyFill="1" applyBorder="1" applyAlignment="1">
      <alignment horizontal="right" vertical="center" wrapText="1"/>
    </xf>
    <xf numFmtId="0" fontId="5" fillId="5" borderId="3" xfId="0" applyFont="1" applyFill="1" applyBorder="1" applyAlignment="1">
      <alignment horizontal="center" vertical="center" wrapText="1"/>
    </xf>
    <xf numFmtId="0" fontId="0" fillId="3" borderId="7" xfId="0" applyFill="1" applyBorder="1" applyAlignment="1">
      <alignment horizontal="center" vertical="center" wrapText="1"/>
    </xf>
    <xf numFmtId="0" fontId="0" fillId="3" borderId="2" xfId="0" applyFill="1" applyBorder="1" applyAlignment="1">
      <alignment horizontal="center" vertical="center" wrapText="1"/>
    </xf>
    <xf numFmtId="1" fontId="0" fillId="3" borderId="2" xfId="0" applyNumberFormat="1" applyFill="1" applyBorder="1" applyAlignment="1">
      <alignment horizontal="center" vertical="center" wrapText="1"/>
    </xf>
    <xf numFmtId="166" fontId="0" fillId="3" borderId="2" xfId="0" applyNumberFormat="1" applyFill="1" applyBorder="1" applyAlignment="1">
      <alignment horizontal="center" vertical="center" wrapText="1"/>
    </xf>
    <xf numFmtId="3" fontId="0" fillId="3" borderId="2" xfId="0" applyNumberFormat="1" applyFill="1" applyBorder="1" applyAlignment="1">
      <alignment horizontal="center" vertical="center" wrapText="1"/>
    </xf>
    <xf numFmtId="0" fontId="0" fillId="3" borderId="8" xfId="0" applyFill="1" applyBorder="1" applyAlignment="1">
      <alignment horizontal="center" vertical="center" wrapText="1"/>
    </xf>
    <xf numFmtId="0" fontId="0" fillId="0" borderId="3" xfId="0" applyFill="1" applyBorder="1" applyAlignment="1">
      <alignment horizontal="right" vertical="center" wrapText="1"/>
    </xf>
    <xf numFmtId="0" fontId="0" fillId="0" borderId="3" xfId="0" applyFill="1" applyBorder="1" applyAlignment="1">
      <alignment horizontal="center" vertical="center"/>
    </xf>
    <xf numFmtId="1" fontId="0" fillId="0" borderId="3" xfId="0" applyNumberFormat="1" applyFill="1" applyBorder="1" applyAlignment="1">
      <alignment horizontal="center" vertical="center"/>
    </xf>
    <xf numFmtId="166" fontId="0" fillId="0" borderId="3" xfId="0" applyNumberFormat="1" applyFill="1" applyBorder="1" applyAlignment="1">
      <alignment horizontal="center" vertical="center"/>
    </xf>
    <xf numFmtId="0" fontId="0" fillId="0" borderId="3" xfId="0" applyFill="1" applyBorder="1" applyAlignment="1">
      <alignment horizontal="center" vertical="center" wrapText="1"/>
    </xf>
    <xf numFmtId="3" fontId="0" fillId="0" borderId="3" xfId="0" applyNumberFormat="1" applyFill="1" applyBorder="1" applyAlignment="1">
      <alignment horizontal="center" vertical="center"/>
    </xf>
    <xf numFmtId="0" fontId="0" fillId="0" borderId="4" xfId="0" applyFill="1" applyBorder="1" applyAlignment="1">
      <alignment horizontal="center" vertical="center"/>
    </xf>
    <xf numFmtId="0" fontId="0" fillId="0" borderId="0" xfId="0" applyFill="1"/>
    <xf numFmtId="0" fontId="5" fillId="0" borderId="3" xfId="0" applyFont="1" applyFill="1" applyBorder="1" applyAlignment="1">
      <alignment horizontal="center" vertical="center"/>
    </xf>
    <xf numFmtId="1" fontId="5" fillId="0" borderId="3" xfId="0" applyNumberFormat="1" applyFont="1" applyFill="1" applyBorder="1" applyAlignment="1">
      <alignment horizontal="center" vertical="center"/>
    </xf>
    <xf numFmtId="166" fontId="5" fillId="0" borderId="3" xfId="0" applyNumberFormat="1"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0" xfId="0" applyFont="1" applyFill="1"/>
    <xf numFmtId="0" fontId="0" fillId="5" borderId="0" xfId="0" applyFill="1" applyBorder="1"/>
    <xf numFmtId="165" fontId="0" fillId="5" borderId="17" xfId="0" applyNumberFormat="1" applyFill="1" applyBorder="1" applyAlignment="1">
      <alignment horizontal="center" vertical="center"/>
    </xf>
    <xf numFmtId="0" fontId="0" fillId="6" borderId="3" xfId="0" applyFill="1" applyBorder="1" applyAlignment="1">
      <alignment horizontal="right" vertical="center" wrapText="1"/>
    </xf>
    <xf numFmtId="0" fontId="0" fillId="6" borderId="9" xfId="0" applyFill="1" applyBorder="1" applyAlignment="1">
      <alignment horizontal="center" vertical="center"/>
    </xf>
    <xf numFmtId="0" fontId="0" fillId="6" borderId="2" xfId="0" applyFill="1" applyBorder="1" applyAlignment="1">
      <alignment horizontal="right" vertical="center" wrapText="1"/>
    </xf>
    <xf numFmtId="0" fontId="0" fillId="6" borderId="7" xfId="0" applyFill="1" applyBorder="1" applyAlignment="1">
      <alignment horizontal="center" vertical="center"/>
    </xf>
    <xf numFmtId="0" fontId="8" fillId="5" borderId="0" xfId="0" applyFont="1" applyFill="1" applyAlignment="1">
      <alignment horizontal="right" vertical="center" wrapText="1"/>
    </xf>
    <xf numFmtId="0" fontId="5" fillId="0" borderId="3" xfId="0" applyFont="1" applyFill="1" applyBorder="1" applyAlignment="1">
      <alignment horizontal="right" vertical="center" wrapText="1"/>
    </xf>
    <xf numFmtId="0" fontId="0" fillId="0" borderId="1" xfId="0" applyFill="1" applyBorder="1" applyAlignment="1">
      <alignment horizontal="center" vertical="center" wrapText="1"/>
    </xf>
    <xf numFmtId="165" fontId="0" fillId="0" borderId="4" xfId="0" applyNumberFormat="1" applyFill="1" applyBorder="1" applyAlignment="1">
      <alignment horizontal="center" vertical="center"/>
    </xf>
    <xf numFmtId="3" fontId="0" fillId="3" borderId="19" xfId="0" applyNumberFormat="1" applyFill="1" applyBorder="1" applyAlignment="1">
      <alignment horizontal="center" vertical="center" wrapText="1"/>
    </xf>
    <xf numFmtId="3" fontId="0" fillId="5" borderId="17" xfId="0" applyNumberFormat="1" applyFill="1" applyBorder="1" applyAlignment="1">
      <alignment horizontal="center" vertical="center"/>
    </xf>
    <xf numFmtId="3" fontId="0" fillId="0" borderId="17" xfId="0" applyNumberFormat="1" applyFill="1" applyBorder="1" applyAlignment="1">
      <alignment horizontal="center" vertical="center"/>
    </xf>
    <xf numFmtId="3" fontId="5" fillId="0" borderId="17" xfId="0" applyNumberFormat="1" applyFont="1" applyFill="1" applyBorder="1" applyAlignment="1">
      <alignment horizontal="center" vertical="center"/>
    </xf>
    <xf numFmtId="3" fontId="0" fillId="5" borderId="20" xfId="0" applyNumberFormat="1" applyFill="1" applyBorder="1" applyAlignment="1">
      <alignment horizontal="center" vertical="center"/>
    </xf>
    <xf numFmtId="3" fontId="1" fillId="5" borderId="16" xfId="0" applyNumberFormat="1" applyFont="1" applyFill="1" applyBorder="1" applyAlignment="1">
      <alignment horizontal="center" vertical="center"/>
    </xf>
    <xf numFmtId="3" fontId="1" fillId="3" borderId="6" xfId="0" applyNumberFormat="1" applyFont="1" applyFill="1" applyBorder="1" applyAlignment="1">
      <alignment horizontal="center" vertical="center"/>
    </xf>
    <xf numFmtId="3" fontId="1" fillId="5" borderId="0" xfId="0" applyNumberFormat="1" applyFont="1" applyFill="1" applyBorder="1" applyAlignment="1">
      <alignment horizontal="center" vertical="center"/>
    </xf>
    <xf numFmtId="3" fontId="0" fillId="5" borderId="0" xfId="0" applyNumberFormat="1" applyFill="1" applyBorder="1"/>
    <xf numFmtId="0" fontId="0" fillId="6" borderId="3" xfId="0" applyFill="1" applyBorder="1" applyAlignment="1">
      <alignment horizontal="center" vertical="center" wrapText="1"/>
    </xf>
    <xf numFmtId="0" fontId="0" fillId="2" borderId="3" xfId="0" applyFill="1" applyBorder="1" applyAlignment="1">
      <alignment horizontal="center" vertical="center" wrapText="1"/>
    </xf>
    <xf numFmtId="0" fontId="0" fillId="6" borderId="1" xfId="0" applyFill="1" applyBorder="1" applyAlignment="1">
      <alignment horizontal="center" vertical="center" wrapText="1"/>
    </xf>
    <xf numFmtId="0" fontId="8" fillId="5" borderId="0" xfId="0" applyFont="1" applyFill="1" applyAlignment="1">
      <alignment horizontal="center" vertical="center" wrapText="1"/>
    </xf>
    <xf numFmtId="0" fontId="0" fillId="6" borderId="2" xfId="0" applyFill="1" applyBorder="1" applyAlignment="1">
      <alignment horizontal="center" vertical="center" wrapText="1"/>
    </xf>
    <xf numFmtId="166" fontId="0" fillId="5" borderId="3" xfId="0" applyNumberFormat="1" applyFill="1" applyBorder="1" applyAlignment="1">
      <alignment horizontal="center" vertical="center" wrapText="1"/>
    </xf>
    <xf numFmtId="0" fontId="0" fillId="5" borderId="18" xfId="0" applyFill="1" applyBorder="1" applyAlignment="1">
      <alignment horizontal="center" vertical="center"/>
    </xf>
    <xf numFmtId="166" fontId="0" fillId="5" borderId="1" xfId="0" applyNumberFormat="1" applyFill="1" applyBorder="1" applyAlignment="1">
      <alignment horizontal="center" vertical="center"/>
    </xf>
    <xf numFmtId="165" fontId="0" fillId="3" borderId="19" xfId="0" applyNumberFormat="1" applyFill="1" applyBorder="1" applyAlignment="1">
      <alignment horizontal="center" vertical="center" wrapText="1"/>
    </xf>
    <xf numFmtId="165" fontId="0" fillId="0" borderId="17"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1" fillId="5" borderId="16" xfId="0" applyNumberFormat="1" applyFont="1" applyFill="1" applyBorder="1" applyAlignment="1">
      <alignment horizontal="center" vertical="center"/>
    </xf>
    <xf numFmtId="165" fontId="0" fillId="5" borderId="0" xfId="0" applyNumberFormat="1" applyFill="1" applyBorder="1" applyAlignment="1">
      <alignment horizontal="center" vertical="center" wrapText="1"/>
    </xf>
    <xf numFmtId="165" fontId="0" fillId="7" borderId="5" xfId="0" applyNumberFormat="1" applyFill="1" applyBorder="1" applyAlignment="1">
      <alignment horizontal="center" vertical="center"/>
    </xf>
    <xf numFmtId="165" fontId="0" fillId="7" borderId="6" xfId="0" applyNumberFormat="1" applyFill="1" applyBorder="1" applyAlignment="1">
      <alignment horizontal="right" vertical="center" wrapText="1"/>
    </xf>
    <xf numFmtId="165" fontId="0" fillId="7" borderId="6" xfId="0" applyNumberFormat="1" applyFill="1" applyBorder="1" applyAlignment="1">
      <alignment horizontal="center" vertical="center"/>
    </xf>
    <xf numFmtId="3" fontId="1" fillId="7" borderId="3" xfId="0" applyNumberFormat="1" applyFont="1" applyFill="1" applyBorder="1" applyAlignment="1">
      <alignment horizontal="center" vertical="center"/>
    </xf>
    <xf numFmtId="165" fontId="1" fillId="7" borderId="3" xfId="0" applyNumberFormat="1" applyFont="1" applyFill="1" applyBorder="1" applyAlignment="1">
      <alignment horizontal="center" vertical="center"/>
    </xf>
    <xf numFmtId="0" fontId="0" fillId="7" borderId="3" xfId="0" applyFill="1" applyBorder="1" applyAlignment="1">
      <alignment horizontal="center" vertical="center"/>
    </xf>
    <xf numFmtId="0" fontId="0" fillId="7" borderId="3" xfId="0" applyFill="1" applyBorder="1" applyAlignment="1">
      <alignment horizontal="right" vertical="center" wrapText="1"/>
    </xf>
    <xf numFmtId="0" fontId="0" fillId="7" borderId="3" xfId="0" applyFill="1" applyBorder="1" applyAlignment="1">
      <alignment horizontal="center" vertical="center" wrapText="1"/>
    </xf>
    <xf numFmtId="3" fontId="0" fillId="7" borderId="3" xfId="0" applyNumberFormat="1" applyFill="1" applyBorder="1" applyAlignment="1">
      <alignment horizontal="center" vertical="center"/>
    </xf>
    <xf numFmtId="0" fontId="0" fillId="7" borderId="9" xfId="0" applyFill="1" applyBorder="1" applyAlignment="1">
      <alignment horizontal="center" vertical="center"/>
    </xf>
    <xf numFmtId="0" fontId="0" fillId="7" borderId="4" xfId="0" applyFill="1" applyBorder="1" applyAlignment="1">
      <alignment horizontal="center" vertical="center"/>
    </xf>
    <xf numFmtId="3" fontId="1" fillId="7" borderId="6" xfId="0" applyNumberFormat="1" applyFont="1" applyFill="1" applyBorder="1" applyAlignment="1">
      <alignment horizontal="center" vertical="center"/>
    </xf>
    <xf numFmtId="165" fontId="1" fillId="7" borderId="6" xfId="0" applyNumberFormat="1" applyFont="1" applyFill="1" applyBorder="1" applyAlignment="1">
      <alignment horizontal="center" vertical="center"/>
    </xf>
    <xf numFmtId="165" fontId="0" fillId="7" borderId="10" xfId="0" applyNumberFormat="1" applyFill="1" applyBorder="1" applyAlignment="1">
      <alignment horizontal="center" vertical="center"/>
    </xf>
    <xf numFmtId="0" fontId="0" fillId="3" borderId="0" xfId="0" applyFill="1" applyAlignment="1">
      <alignment horizontal="center" vertical="center" wrapText="1"/>
    </xf>
    <xf numFmtId="0" fontId="0" fillId="0" borderId="9" xfId="0" applyFill="1" applyBorder="1" applyAlignment="1">
      <alignment horizontal="center" vertical="center"/>
    </xf>
    <xf numFmtId="0" fontId="0" fillId="5" borderId="15" xfId="0" applyFill="1" applyBorder="1" applyAlignment="1">
      <alignment horizontal="center" vertical="center"/>
    </xf>
    <xf numFmtId="3" fontId="0" fillId="5" borderId="4" xfId="0" applyNumberFormat="1" applyFill="1" applyBorder="1" applyAlignment="1">
      <alignment horizontal="center" vertical="center"/>
    </xf>
    <xf numFmtId="0" fontId="0" fillId="8" borderId="3" xfId="0" applyFill="1" applyBorder="1" applyAlignment="1">
      <alignment horizontal="right" vertical="center" wrapText="1"/>
    </xf>
    <xf numFmtId="1" fontId="0" fillId="5" borderId="3" xfId="0" applyNumberFormat="1" applyFill="1" applyBorder="1" applyAlignment="1">
      <alignment horizontal="center" vertical="center" wrapText="1"/>
    </xf>
    <xf numFmtId="0" fontId="0" fillId="6" borderId="9" xfId="0" applyFill="1" applyBorder="1" applyAlignment="1">
      <alignment horizontal="right" vertical="center" wrapText="1"/>
    </xf>
    <xf numFmtId="0" fontId="0" fillId="6" borderId="21" xfId="0" applyFill="1" applyBorder="1" applyAlignment="1">
      <alignment horizontal="center" vertical="center" wrapText="1"/>
    </xf>
    <xf numFmtId="0" fontId="0" fillId="6" borderId="1" xfId="0" applyFill="1" applyBorder="1" applyAlignment="1">
      <alignment horizontal="right" vertical="center" wrapText="1"/>
    </xf>
    <xf numFmtId="0" fontId="0" fillId="3" borderId="6" xfId="0" applyFill="1" applyBorder="1" applyAlignment="1">
      <alignment horizontal="center" vertical="center" wrapText="1"/>
    </xf>
    <xf numFmtId="0" fontId="0" fillId="2" borderId="3" xfId="0" applyFill="1" applyBorder="1" applyAlignment="1">
      <alignment horizontal="right" vertical="center" wrapText="1"/>
    </xf>
    <xf numFmtId="0" fontId="0" fillId="9" borderId="3" xfId="0" applyFill="1" applyBorder="1" applyAlignment="1">
      <alignment horizontal="right" vertical="center" wrapText="1"/>
    </xf>
    <xf numFmtId="0" fontId="0" fillId="3" borderId="22" xfId="0" applyFill="1" applyBorder="1" applyAlignment="1">
      <alignment horizontal="center" vertical="center" wrapText="1"/>
    </xf>
    <xf numFmtId="0" fontId="0" fillId="9" borderId="9" xfId="0" applyFill="1" applyBorder="1" applyAlignment="1">
      <alignment horizontal="center" vertical="center"/>
    </xf>
    <xf numFmtId="0" fontId="0" fillId="9" borderId="3" xfId="0" applyFill="1" applyBorder="1" applyAlignment="1">
      <alignment horizontal="center" vertical="center" wrapText="1"/>
    </xf>
    <xf numFmtId="0" fontId="0" fillId="9" borderId="3" xfId="0" applyFill="1" applyBorder="1" applyAlignment="1">
      <alignment horizontal="center" vertical="center"/>
    </xf>
    <xf numFmtId="1" fontId="0" fillId="9" borderId="3" xfId="0" applyNumberFormat="1" applyFill="1" applyBorder="1" applyAlignment="1">
      <alignment horizontal="center" vertical="center"/>
    </xf>
    <xf numFmtId="166" fontId="0" fillId="9" borderId="3" xfId="0" applyNumberFormat="1" applyFill="1" applyBorder="1" applyAlignment="1">
      <alignment horizontal="center" vertical="center"/>
    </xf>
    <xf numFmtId="3" fontId="0" fillId="9" borderId="3" xfId="0" applyNumberFormat="1" applyFill="1" applyBorder="1" applyAlignment="1">
      <alignment horizontal="center" vertical="center"/>
    </xf>
    <xf numFmtId="165" fontId="0" fillId="9" borderId="3" xfId="0" applyNumberFormat="1" applyFill="1" applyBorder="1" applyAlignment="1">
      <alignment horizontal="center" vertical="center"/>
    </xf>
    <xf numFmtId="0" fontId="0" fillId="9" borderId="0" xfId="0" applyFill="1"/>
    <xf numFmtId="0" fontId="0" fillId="8" borderId="3" xfId="0" applyFill="1" applyBorder="1" applyAlignment="1">
      <alignment horizontal="center" vertical="center" wrapText="1"/>
    </xf>
    <xf numFmtId="165" fontId="0" fillId="7" borderId="6" xfId="0" applyNumberFormat="1" applyFill="1" applyBorder="1" applyAlignment="1">
      <alignment horizontal="center" vertical="center" wrapText="1"/>
    </xf>
    <xf numFmtId="0" fontId="10" fillId="0" borderId="0" xfId="0" applyFont="1" applyAlignment="1">
      <alignment horizontal="justify" vertical="center" readingOrder="2"/>
    </xf>
    <xf numFmtId="0" fontId="0" fillId="2" borderId="0" xfId="0" applyFill="1"/>
    <xf numFmtId="0" fontId="0" fillId="2" borderId="3" xfId="0" applyFill="1" applyBorder="1" applyAlignment="1">
      <alignment horizontal="center" vertical="center"/>
    </xf>
    <xf numFmtId="1" fontId="0" fillId="2" borderId="3" xfId="0" applyNumberFormat="1" applyFill="1" applyBorder="1" applyAlignment="1">
      <alignment horizontal="center" vertical="center"/>
    </xf>
    <xf numFmtId="166" fontId="0" fillId="2" borderId="3" xfId="0" applyNumberFormat="1" applyFill="1" applyBorder="1" applyAlignment="1">
      <alignment horizontal="center" vertical="center"/>
    </xf>
    <xf numFmtId="3" fontId="0" fillId="2" borderId="3" xfId="0" applyNumberFormat="1" applyFill="1" applyBorder="1" applyAlignment="1">
      <alignment horizontal="center" vertical="center"/>
    </xf>
    <xf numFmtId="3" fontId="0" fillId="2" borderId="17" xfId="0" applyNumberFormat="1" applyFill="1" applyBorder="1" applyAlignment="1">
      <alignment horizontal="center" vertical="center"/>
    </xf>
    <xf numFmtId="165" fontId="0" fillId="2" borderId="17" xfId="0" applyNumberFormat="1" applyFill="1" applyBorder="1" applyAlignment="1">
      <alignment horizontal="center" vertical="center"/>
    </xf>
    <xf numFmtId="0" fontId="0" fillId="2" borderId="4" xfId="0" applyFill="1" applyBorder="1" applyAlignment="1">
      <alignment horizontal="center" vertical="center"/>
    </xf>
    <xf numFmtId="0" fontId="0" fillId="10" borderId="3" xfId="0" applyFill="1" applyBorder="1" applyAlignment="1">
      <alignment horizontal="right" vertical="center" wrapText="1"/>
    </xf>
    <xf numFmtId="167" fontId="0" fillId="5" borderId="0" xfId="0" applyNumberFormat="1" applyFill="1" applyBorder="1" applyAlignment="1">
      <alignment horizontal="center" vertical="center"/>
    </xf>
    <xf numFmtId="167" fontId="0" fillId="3" borderId="2" xfId="0" applyNumberFormat="1" applyFill="1" applyBorder="1" applyAlignment="1">
      <alignment horizontal="center" vertical="center" wrapText="1"/>
    </xf>
    <xf numFmtId="167" fontId="0" fillId="5" borderId="3" xfId="0" applyNumberFormat="1" applyFill="1" applyBorder="1" applyAlignment="1">
      <alignment horizontal="center" vertical="center"/>
    </xf>
    <xf numFmtId="167" fontId="0" fillId="0" borderId="3" xfId="0" applyNumberFormat="1" applyFill="1" applyBorder="1" applyAlignment="1">
      <alignment horizontal="center" vertical="center"/>
    </xf>
    <xf numFmtId="167" fontId="0" fillId="2" borderId="3" xfId="0" applyNumberFormat="1" applyFill="1" applyBorder="1" applyAlignment="1">
      <alignment horizontal="center" vertical="center"/>
    </xf>
    <xf numFmtId="167" fontId="0" fillId="5" borderId="1" xfId="0" applyNumberFormat="1" applyFill="1" applyBorder="1" applyAlignment="1">
      <alignment horizontal="center" vertical="center"/>
    </xf>
    <xf numFmtId="167" fontId="0" fillId="9" borderId="3" xfId="0" applyNumberFormat="1" applyFill="1" applyBorder="1" applyAlignment="1">
      <alignment horizontal="center" vertical="center"/>
    </xf>
    <xf numFmtId="167" fontId="0" fillId="5" borderId="6" xfId="0" applyNumberFormat="1" applyFill="1" applyBorder="1" applyAlignment="1">
      <alignment horizontal="center" vertical="center"/>
    </xf>
    <xf numFmtId="167" fontId="0" fillId="5" borderId="0" xfId="0" applyNumberFormat="1" applyFill="1" applyAlignment="1">
      <alignment horizontal="center" vertical="center"/>
    </xf>
    <xf numFmtId="167" fontId="0" fillId="7" borderId="3" xfId="0" applyNumberFormat="1" applyFill="1" applyBorder="1" applyAlignment="1">
      <alignment horizontal="center" vertical="center"/>
    </xf>
    <xf numFmtId="167" fontId="0" fillId="7" borderId="6" xfId="0" applyNumberFormat="1" applyFill="1" applyBorder="1" applyAlignment="1">
      <alignment horizontal="center" vertical="center"/>
    </xf>
    <xf numFmtId="167" fontId="0" fillId="5" borderId="0" xfId="0" applyNumberFormat="1" applyFill="1" applyBorder="1" applyAlignment="1">
      <alignment horizontal="center" vertical="center" wrapText="1"/>
    </xf>
    <xf numFmtId="3" fontId="0" fillId="0" borderId="3" xfId="0" applyNumberFormat="1" applyFill="1" applyBorder="1" applyAlignment="1">
      <alignment horizontal="right" vertical="center" wrapText="1"/>
    </xf>
    <xf numFmtId="3" fontId="0" fillId="5" borderId="0" xfId="0" applyNumberFormat="1" applyFill="1" applyBorder="1" applyAlignment="1">
      <alignment horizontal="center" vertical="center" wrapText="1"/>
    </xf>
  </cellXfs>
  <cellStyles count="11">
    <cellStyle name="Comma 2" xfId="3" xr:uid="{00000000-0005-0000-0000-000000000000}"/>
    <cellStyle name="Comma 2 2" xfId="8" xr:uid="{00000000-0005-0000-0000-000001000000}"/>
    <cellStyle name="Comma 3" xfId="2" xr:uid="{00000000-0005-0000-0000-000002000000}"/>
    <cellStyle name="Comma 3 2" xfId="6" xr:uid="{00000000-0005-0000-0000-000003000000}"/>
    <cellStyle name="Comma 4" xfId="4" xr:uid="{00000000-0005-0000-0000-000004000000}"/>
    <cellStyle name="Normal" xfId="0" builtinId="0"/>
    <cellStyle name="Normal 2" xfId="1" xr:uid="{00000000-0005-0000-0000-000006000000}"/>
    <cellStyle name="Normal 2 2" xfId="7" xr:uid="{00000000-0005-0000-0000-000007000000}"/>
    <cellStyle name="Normal 2 3" xfId="9" xr:uid="{00000000-0005-0000-0000-000008000000}"/>
    <cellStyle name="Normal 3" xfId="5" xr:uid="{00000000-0005-0000-0000-000009000000}"/>
    <cellStyle name="Normal 3 2" xfId="10" xr:uid="{00000000-0005-0000-0000-00000A000000}"/>
  </cellStyles>
  <dxfs count="0"/>
  <tableStyles count="0" defaultTableStyle="TableStyleMedium2" defaultPivotStyle="PivotStyleMedium9"/>
  <colors>
    <mruColors>
      <color rgb="FF99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AC218"/>
  <sheetViews>
    <sheetView rightToLeft="1" tabSelected="1" zoomScale="70" zoomScaleNormal="70" workbookViewId="0">
      <pane ySplit="1" topLeftCell="A38" activePane="bottomLeft" state="frozen"/>
      <selection pane="bottomLeft" activeCell="D4" sqref="A1:XFD4"/>
    </sheetView>
  </sheetViews>
  <sheetFormatPr defaultRowHeight="15" x14ac:dyDescent="0.25"/>
  <cols>
    <col min="1" max="1" width="4.85546875" style="8" customWidth="1"/>
    <col min="2" max="2" width="62" style="11" customWidth="1"/>
    <col min="3" max="3" width="27.5703125" style="12" customWidth="1"/>
    <col min="4" max="4" width="23.28515625" style="12" customWidth="1"/>
    <col min="5" max="5" width="9.140625" style="8" customWidth="1"/>
    <col min="6" max="6" width="20.42578125" style="8" customWidth="1"/>
    <col min="7" max="7" width="12.28515625" style="8" customWidth="1"/>
    <col min="8" max="8" width="12.5703125" style="12" customWidth="1"/>
    <col min="9" max="9" width="16.7109375" style="12" customWidth="1"/>
    <col min="10" max="10" width="30.5703125" style="13" customWidth="1"/>
    <col min="11" max="11" width="20.7109375" style="9" customWidth="1"/>
    <col min="12" max="12" width="34.28515625" style="12" customWidth="1"/>
    <col min="13" max="13" width="20.7109375" style="14" customWidth="1"/>
    <col min="14" max="14" width="23.7109375" style="154" customWidth="1"/>
    <col min="15" max="15" width="25.28515625" style="14" customWidth="1"/>
    <col min="16" max="17" width="21.85546875" style="14" customWidth="1"/>
    <col min="18" max="18" width="21.85546875" style="15" customWidth="1"/>
    <col min="19" max="19" width="21.85546875" style="14" customWidth="1"/>
    <col min="20" max="20" width="21.85546875" style="15" customWidth="1"/>
    <col min="21" max="21" width="21.85546875" style="14" customWidth="1"/>
    <col min="22" max="22" width="21.85546875" style="15" customWidth="1"/>
    <col min="23" max="25" width="21.85546875" style="14" customWidth="1"/>
    <col min="26" max="26" width="35.85546875" style="8" customWidth="1"/>
    <col min="27" max="27" width="9.140625" style="10"/>
    <col min="28" max="28" width="12.42578125" style="10" bestFit="1" customWidth="1"/>
    <col min="29" max="29" width="19.140625" style="10" bestFit="1" customWidth="1"/>
    <col min="30" max="30" width="31.42578125" style="10" customWidth="1"/>
    <col min="31" max="16384" width="9.140625" style="10"/>
  </cols>
  <sheetData>
    <row r="1" spans="1:26" s="113" customFormat="1" ht="72.75" customHeight="1" x14ac:dyDescent="0.25">
      <c r="A1" s="48" t="s">
        <v>0</v>
      </c>
      <c r="B1" s="49" t="s">
        <v>1</v>
      </c>
      <c r="C1" s="49" t="s">
        <v>372</v>
      </c>
      <c r="D1" s="49" t="s">
        <v>346</v>
      </c>
      <c r="E1" s="49" t="s">
        <v>151</v>
      </c>
      <c r="F1" s="49" t="s">
        <v>302</v>
      </c>
      <c r="G1" s="49" t="s">
        <v>5</v>
      </c>
      <c r="H1" s="49" t="s">
        <v>2</v>
      </c>
      <c r="I1" s="49" t="s">
        <v>152</v>
      </c>
      <c r="J1" s="50" t="s">
        <v>3</v>
      </c>
      <c r="K1" s="51" t="s">
        <v>232</v>
      </c>
      <c r="L1" s="49" t="s">
        <v>4</v>
      </c>
      <c r="M1" s="52" t="s">
        <v>6</v>
      </c>
      <c r="N1" s="147" t="s">
        <v>7</v>
      </c>
      <c r="O1" s="52" t="s">
        <v>8</v>
      </c>
      <c r="P1" s="77" t="s">
        <v>331</v>
      </c>
      <c r="Q1" s="77" t="s">
        <v>332</v>
      </c>
      <c r="R1" s="94" t="s">
        <v>333</v>
      </c>
      <c r="S1" s="77" t="s">
        <v>334</v>
      </c>
      <c r="T1" s="94" t="s">
        <v>335</v>
      </c>
      <c r="U1" s="77" t="s">
        <v>336</v>
      </c>
      <c r="V1" s="94" t="s">
        <v>337</v>
      </c>
      <c r="W1" s="77" t="s">
        <v>338</v>
      </c>
      <c r="X1" s="77" t="s">
        <v>339</v>
      </c>
      <c r="Y1" s="77" t="s">
        <v>340</v>
      </c>
      <c r="Z1" s="53" t="s">
        <v>9</v>
      </c>
    </row>
    <row r="2" spans="1:26" ht="42" hidden="1" customHeight="1" x14ac:dyDescent="0.25">
      <c r="A2" s="17">
        <v>1</v>
      </c>
      <c r="B2" s="54" t="s">
        <v>23</v>
      </c>
      <c r="C2" s="58"/>
      <c r="D2" s="58"/>
      <c r="E2" s="18" t="s">
        <v>24</v>
      </c>
      <c r="F2" s="18" t="s">
        <v>304</v>
      </c>
      <c r="G2" s="18" t="s">
        <v>16</v>
      </c>
      <c r="H2" s="19" t="s">
        <v>25</v>
      </c>
      <c r="I2" s="19" t="s">
        <v>23</v>
      </c>
      <c r="J2" s="20">
        <v>635</v>
      </c>
      <c r="K2" s="9" t="s">
        <v>233</v>
      </c>
      <c r="L2" s="19" t="s">
        <v>26</v>
      </c>
      <c r="M2" s="21">
        <v>3795371</v>
      </c>
      <c r="N2" s="148">
        <v>63.82</v>
      </c>
      <c r="O2" s="21">
        <v>242201741.99000001</v>
      </c>
      <c r="P2" s="78">
        <v>1166</v>
      </c>
      <c r="Q2" s="78">
        <v>100625</v>
      </c>
      <c r="R2" s="68">
        <v>2.6499999999999999E-2</v>
      </c>
      <c r="S2" s="78">
        <v>2900802</v>
      </c>
      <c r="T2" s="68">
        <v>0.76430000000000009</v>
      </c>
      <c r="U2" s="78">
        <v>793944</v>
      </c>
      <c r="V2" s="68">
        <v>0.2092</v>
      </c>
      <c r="W2" s="78"/>
      <c r="X2" s="78"/>
      <c r="Y2" s="78"/>
      <c r="Z2" s="23" t="s">
        <v>360</v>
      </c>
    </row>
    <row r="3" spans="1:26" ht="42" hidden="1" customHeight="1" x14ac:dyDescent="0.25">
      <c r="A3" s="17">
        <v>2</v>
      </c>
      <c r="B3" s="54" t="s">
        <v>10</v>
      </c>
      <c r="C3" s="58"/>
      <c r="D3" s="58"/>
      <c r="E3" s="18" t="s">
        <v>24</v>
      </c>
      <c r="F3" s="18" t="s">
        <v>303</v>
      </c>
      <c r="G3" s="18" t="s">
        <v>13</v>
      </c>
      <c r="H3" s="19" t="s">
        <v>11</v>
      </c>
      <c r="I3" s="19" t="s">
        <v>153</v>
      </c>
      <c r="J3" s="20">
        <v>507</v>
      </c>
      <c r="K3" s="9">
        <v>39896</v>
      </c>
      <c r="L3" s="19" t="s">
        <v>12</v>
      </c>
      <c r="M3" s="21">
        <v>5958918</v>
      </c>
      <c r="N3" s="148">
        <v>672.29430000000002</v>
      </c>
      <c r="O3" s="21">
        <v>4006146487.0599999</v>
      </c>
      <c r="P3" s="78">
        <v>2095</v>
      </c>
      <c r="Q3" s="78">
        <v>5259254</v>
      </c>
      <c r="R3" s="68">
        <v>0.88260000000000005</v>
      </c>
      <c r="S3" s="78">
        <v>260405</v>
      </c>
      <c r="T3" s="68">
        <v>4.3700000000000003E-2</v>
      </c>
      <c r="U3" s="78">
        <v>439259</v>
      </c>
      <c r="V3" s="68">
        <v>7.3700000000000002E-2</v>
      </c>
      <c r="W3" s="78"/>
      <c r="X3" s="78"/>
      <c r="Y3" s="78"/>
      <c r="Z3" s="23" t="s">
        <v>360</v>
      </c>
    </row>
    <row r="4" spans="1:26" ht="42" hidden="1" customHeight="1" x14ac:dyDescent="0.25">
      <c r="A4" s="17">
        <v>3</v>
      </c>
      <c r="B4" s="54" t="s">
        <v>222</v>
      </c>
      <c r="C4" s="58"/>
      <c r="D4" s="58"/>
      <c r="E4" s="18" t="s">
        <v>24</v>
      </c>
      <c r="F4" s="18" t="s">
        <v>306</v>
      </c>
      <c r="G4" s="18" t="s">
        <v>14</v>
      </c>
      <c r="H4" s="19" t="s">
        <v>11</v>
      </c>
      <c r="I4" s="19" t="s">
        <v>153</v>
      </c>
      <c r="J4" s="20">
        <v>546</v>
      </c>
      <c r="K4" s="9">
        <v>44924</v>
      </c>
      <c r="L4" s="19" t="s">
        <v>12</v>
      </c>
      <c r="M4" s="21">
        <v>3933455</v>
      </c>
      <c r="N4" s="148">
        <v>47.628399999999999</v>
      </c>
      <c r="O4" s="21">
        <v>187344149.02000001</v>
      </c>
      <c r="P4" s="78">
        <v>81</v>
      </c>
      <c r="Q4" s="78">
        <v>1085538</v>
      </c>
      <c r="R4" s="68">
        <v>0.27600000000000002</v>
      </c>
      <c r="S4" s="78">
        <v>40908</v>
      </c>
      <c r="T4" s="68">
        <v>1.04E-2</v>
      </c>
      <c r="U4" s="78">
        <v>2807009</v>
      </c>
      <c r="V4" s="68">
        <v>0.71360000000000001</v>
      </c>
      <c r="W4" s="78"/>
      <c r="X4" s="78"/>
      <c r="Y4" s="78"/>
      <c r="Z4" s="23" t="s">
        <v>360</v>
      </c>
    </row>
    <row r="5" spans="1:26" ht="42" hidden="1" customHeight="1" x14ac:dyDescent="0.25">
      <c r="A5" s="17">
        <v>4</v>
      </c>
      <c r="B5" s="54" t="s">
        <v>27</v>
      </c>
      <c r="C5" s="58"/>
      <c r="D5" s="58"/>
      <c r="E5" s="18" t="s">
        <v>24</v>
      </c>
      <c r="F5" s="18" t="s">
        <v>304</v>
      </c>
      <c r="G5" s="18" t="s">
        <v>16</v>
      </c>
      <c r="H5" s="19" t="s">
        <v>11</v>
      </c>
      <c r="I5" s="19" t="s">
        <v>156</v>
      </c>
      <c r="J5" s="20">
        <v>634</v>
      </c>
      <c r="K5" s="9">
        <v>40653</v>
      </c>
      <c r="L5" s="19" t="s">
        <v>26</v>
      </c>
      <c r="M5" s="21">
        <v>105630</v>
      </c>
      <c r="N5" s="148">
        <v>721.96550000000002</v>
      </c>
      <c r="O5" s="21">
        <v>76261215.579999998</v>
      </c>
      <c r="P5" s="78">
        <v>471</v>
      </c>
      <c r="Q5" s="78">
        <v>46958</v>
      </c>
      <c r="R5" s="68">
        <v>0.44450000000000001</v>
      </c>
      <c r="S5" s="78">
        <v>8672</v>
      </c>
      <c r="T5" s="68">
        <v>8.2100000000000006E-2</v>
      </c>
      <c r="U5" s="78">
        <v>50000</v>
      </c>
      <c r="V5" s="68">
        <v>0.47339999999999999</v>
      </c>
      <c r="W5" s="78"/>
      <c r="X5" s="78"/>
      <c r="Y5" s="78"/>
      <c r="Z5" s="23" t="s">
        <v>360</v>
      </c>
    </row>
    <row r="6" spans="1:26" ht="42" hidden="1" customHeight="1" x14ac:dyDescent="0.25">
      <c r="A6" s="17">
        <v>5</v>
      </c>
      <c r="B6" s="54" t="s">
        <v>17</v>
      </c>
      <c r="C6" s="58"/>
      <c r="D6" s="58"/>
      <c r="E6" s="18" t="s">
        <v>24</v>
      </c>
      <c r="F6" s="18" t="s">
        <v>304</v>
      </c>
      <c r="G6" s="18" t="s">
        <v>260</v>
      </c>
      <c r="H6" s="19" t="s">
        <v>11</v>
      </c>
      <c r="I6" s="19" t="s">
        <v>153</v>
      </c>
      <c r="J6" s="20">
        <v>730</v>
      </c>
      <c r="K6" s="9" t="s">
        <v>244</v>
      </c>
      <c r="L6" s="19" t="s">
        <v>12</v>
      </c>
      <c r="M6" s="21">
        <v>1045677</v>
      </c>
      <c r="N6" s="148">
        <v>32.533299999999997</v>
      </c>
      <c r="O6" s="21">
        <v>34019318.719999999</v>
      </c>
      <c r="P6" s="78">
        <v>9</v>
      </c>
      <c r="Q6" s="78">
        <v>545677</v>
      </c>
      <c r="R6" s="68">
        <v>0.52180000000000004</v>
      </c>
      <c r="S6" s="78">
        <v>0</v>
      </c>
      <c r="T6" s="68">
        <v>0</v>
      </c>
      <c r="U6" s="78">
        <v>500000</v>
      </c>
      <c r="V6" s="68">
        <v>0.47820000000000001</v>
      </c>
      <c r="W6" s="78"/>
      <c r="X6" s="78"/>
      <c r="Y6" s="78"/>
      <c r="Z6" s="23" t="s">
        <v>360</v>
      </c>
    </row>
    <row r="7" spans="1:26" ht="42" hidden="1" customHeight="1" x14ac:dyDescent="0.25">
      <c r="A7" s="17">
        <v>6</v>
      </c>
      <c r="B7" s="54" t="s">
        <v>15</v>
      </c>
      <c r="C7" s="58"/>
      <c r="D7" s="58"/>
      <c r="E7" s="18" t="s">
        <v>24</v>
      </c>
      <c r="F7" s="18" t="s">
        <v>304</v>
      </c>
      <c r="G7" s="18" t="s">
        <v>16</v>
      </c>
      <c r="H7" s="19" t="s">
        <v>11</v>
      </c>
      <c r="I7" s="19" t="s">
        <v>153</v>
      </c>
      <c r="J7" s="20">
        <v>258</v>
      </c>
      <c r="K7" s="9">
        <v>35791</v>
      </c>
      <c r="L7" s="19" t="s">
        <v>12</v>
      </c>
      <c r="M7" s="21">
        <v>2895558</v>
      </c>
      <c r="N7" s="148">
        <v>627.08000000000004</v>
      </c>
      <c r="O7" s="21">
        <v>1815742702.76</v>
      </c>
      <c r="P7" s="78">
        <v>385</v>
      </c>
      <c r="Q7" s="78">
        <v>1061238</v>
      </c>
      <c r="R7" s="68">
        <v>0.36649999999999999</v>
      </c>
      <c r="S7" s="78">
        <v>1511481</v>
      </c>
      <c r="T7" s="68">
        <v>0.52200000000000002</v>
      </c>
      <c r="U7" s="78">
        <v>322839</v>
      </c>
      <c r="V7" s="68">
        <v>0.1115</v>
      </c>
      <c r="W7" s="78"/>
      <c r="X7" s="78"/>
      <c r="Y7" s="78"/>
      <c r="Z7" s="23" t="s">
        <v>360</v>
      </c>
    </row>
    <row r="8" spans="1:26" ht="42" hidden="1" customHeight="1" x14ac:dyDescent="0.25">
      <c r="A8" s="17">
        <v>7</v>
      </c>
      <c r="B8" s="54" t="s">
        <v>227</v>
      </c>
      <c r="C8" s="58"/>
      <c r="D8" s="55"/>
      <c r="E8" s="18" t="s">
        <v>24</v>
      </c>
      <c r="F8" s="18" t="s">
        <v>303</v>
      </c>
      <c r="G8" s="18" t="s">
        <v>215</v>
      </c>
      <c r="H8" s="19" t="s">
        <v>25</v>
      </c>
      <c r="I8" s="19" t="s">
        <v>228</v>
      </c>
      <c r="J8" s="20">
        <v>773</v>
      </c>
      <c r="K8" s="9">
        <v>44727</v>
      </c>
      <c r="L8" s="19" t="s">
        <v>12</v>
      </c>
      <c r="M8" s="21">
        <v>28569142</v>
      </c>
      <c r="N8" s="148">
        <v>178.16328999999999</v>
      </c>
      <c r="O8" s="21">
        <v>5089972240.1000004</v>
      </c>
      <c r="P8" s="78">
        <v>17974</v>
      </c>
      <c r="Q8" s="78">
        <v>13273183</v>
      </c>
      <c r="R8" s="68">
        <v>0.46460000000000001</v>
      </c>
      <c r="S8" s="78">
        <v>14795959</v>
      </c>
      <c r="T8" s="68">
        <v>0.51790000000000003</v>
      </c>
      <c r="U8" s="78">
        <v>500000</v>
      </c>
      <c r="V8" s="68">
        <v>1.7500000000000002E-2</v>
      </c>
      <c r="W8" s="78"/>
      <c r="X8" s="78"/>
      <c r="Y8" s="78"/>
      <c r="Z8" s="23" t="s">
        <v>360</v>
      </c>
    </row>
    <row r="9" spans="1:26" ht="42" hidden="1" customHeight="1" x14ac:dyDescent="0.25">
      <c r="A9" s="17">
        <v>8</v>
      </c>
      <c r="B9" s="54" t="s">
        <v>29</v>
      </c>
      <c r="C9" s="58"/>
      <c r="D9" s="58"/>
      <c r="E9" s="18" t="s">
        <v>24</v>
      </c>
      <c r="F9" s="18" t="s">
        <v>304</v>
      </c>
      <c r="G9" s="18" t="s">
        <v>16</v>
      </c>
      <c r="H9" s="19" t="s">
        <v>25</v>
      </c>
      <c r="I9" s="19" t="s">
        <v>158</v>
      </c>
      <c r="J9" s="20">
        <v>499</v>
      </c>
      <c r="K9" s="9">
        <v>39834</v>
      </c>
      <c r="L9" s="19" t="s">
        <v>30</v>
      </c>
      <c r="M9" s="21">
        <v>324665</v>
      </c>
      <c r="N9" s="148">
        <v>450.62767000000002</v>
      </c>
      <c r="O9" s="21">
        <v>146303034.58000001</v>
      </c>
      <c r="P9" s="78">
        <v>170</v>
      </c>
      <c r="Q9" s="78">
        <v>274600</v>
      </c>
      <c r="R9" s="68">
        <v>0.8458</v>
      </c>
      <c r="S9" s="78">
        <v>65</v>
      </c>
      <c r="T9" s="68">
        <v>2.0000000000000001E-4</v>
      </c>
      <c r="U9" s="78">
        <v>50000</v>
      </c>
      <c r="V9" s="68">
        <v>0.154</v>
      </c>
      <c r="W9" s="78"/>
      <c r="X9" s="78"/>
      <c r="Y9" s="78"/>
      <c r="Z9" s="23" t="s">
        <v>360</v>
      </c>
    </row>
    <row r="10" spans="1:26" ht="42" customHeight="1" x14ac:dyDescent="0.25">
      <c r="A10" s="17">
        <v>9</v>
      </c>
      <c r="B10" s="54" t="s">
        <v>216</v>
      </c>
      <c r="C10" s="58"/>
      <c r="D10" s="58" t="s">
        <v>347</v>
      </c>
      <c r="E10" s="18" t="s">
        <v>24</v>
      </c>
      <c r="F10" s="18" t="s">
        <v>303</v>
      </c>
      <c r="G10" s="18" t="s">
        <v>13</v>
      </c>
      <c r="H10" s="19" t="s">
        <v>39</v>
      </c>
      <c r="I10" s="19" t="s">
        <v>217</v>
      </c>
      <c r="J10" s="20">
        <v>853</v>
      </c>
      <c r="K10" s="9">
        <v>44522</v>
      </c>
      <c r="L10" s="19" t="s">
        <v>12</v>
      </c>
      <c r="M10" s="21">
        <v>2392431</v>
      </c>
      <c r="N10" s="148">
        <v>179.90182999999999</v>
      </c>
      <c r="O10" s="21">
        <v>430402714.95999998</v>
      </c>
      <c r="P10" s="78">
        <v>8281</v>
      </c>
      <c r="Q10" s="78">
        <v>1901506</v>
      </c>
      <c r="R10" s="68">
        <v>0.79479999999999995</v>
      </c>
      <c r="S10" s="78">
        <v>440925</v>
      </c>
      <c r="T10" s="68">
        <v>0.18429999999999999</v>
      </c>
      <c r="U10" s="78">
        <v>50000</v>
      </c>
      <c r="V10" s="68">
        <v>2.0899999999999998E-2</v>
      </c>
      <c r="W10" s="78"/>
      <c r="X10" s="78"/>
      <c r="Y10" s="78"/>
      <c r="Z10" s="23" t="s">
        <v>360</v>
      </c>
    </row>
    <row r="11" spans="1:26" ht="42" hidden="1" customHeight="1" x14ac:dyDescent="0.25">
      <c r="A11" s="17">
        <v>10</v>
      </c>
      <c r="B11" s="54" t="s">
        <v>225</v>
      </c>
      <c r="C11" s="58"/>
      <c r="D11" s="58"/>
      <c r="E11" s="18" t="s">
        <v>24</v>
      </c>
      <c r="F11" s="18" t="s">
        <v>303</v>
      </c>
      <c r="G11" s="18" t="s">
        <v>13</v>
      </c>
      <c r="H11" s="19" t="s">
        <v>322</v>
      </c>
      <c r="I11" s="19" t="s">
        <v>226</v>
      </c>
      <c r="J11" s="20">
        <v>866</v>
      </c>
      <c r="K11" s="9">
        <v>44692</v>
      </c>
      <c r="L11" s="19" t="s">
        <v>12</v>
      </c>
      <c r="M11" s="21">
        <v>42611847</v>
      </c>
      <c r="N11" s="148">
        <v>181.34201999999999</v>
      </c>
      <c r="O11" s="21">
        <v>7727318524.8699999</v>
      </c>
      <c r="P11" s="78">
        <v>5112</v>
      </c>
      <c r="Q11" s="78">
        <v>29408890</v>
      </c>
      <c r="R11" s="68">
        <v>0.69020000000000004</v>
      </c>
      <c r="S11" s="78">
        <v>12651457</v>
      </c>
      <c r="T11" s="68">
        <v>0.2969</v>
      </c>
      <c r="U11" s="78">
        <v>551500</v>
      </c>
      <c r="V11" s="68">
        <v>1.29E-2</v>
      </c>
      <c r="W11" s="78"/>
      <c r="X11" s="78"/>
      <c r="Y11" s="78"/>
      <c r="Z11" s="23" t="s">
        <v>360</v>
      </c>
    </row>
    <row r="12" spans="1:26" ht="42" customHeight="1" x14ac:dyDescent="0.25">
      <c r="A12" s="17">
        <v>11</v>
      </c>
      <c r="B12" s="69" t="s">
        <v>266</v>
      </c>
      <c r="C12" s="86" t="s">
        <v>373</v>
      </c>
      <c r="D12" s="86" t="s">
        <v>347</v>
      </c>
      <c r="E12" s="55" t="s">
        <v>24</v>
      </c>
      <c r="F12" s="18" t="s">
        <v>303</v>
      </c>
      <c r="G12" s="18" t="s">
        <v>215</v>
      </c>
      <c r="H12" s="19" t="s">
        <v>267</v>
      </c>
      <c r="I12" s="19" t="s">
        <v>268</v>
      </c>
      <c r="J12" s="20">
        <v>891</v>
      </c>
      <c r="K12" s="9">
        <v>44942</v>
      </c>
      <c r="L12" s="19" t="s">
        <v>57</v>
      </c>
      <c r="M12" s="21">
        <v>58083314</v>
      </c>
      <c r="N12" s="148">
        <v>15.64668</v>
      </c>
      <c r="O12" s="21">
        <v>908810854.89999998</v>
      </c>
      <c r="P12" s="78">
        <v>14312</v>
      </c>
      <c r="Q12" s="78">
        <v>52936649</v>
      </c>
      <c r="R12" s="68">
        <v>0.91139999999999999</v>
      </c>
      <c r="S12" s="78">
        <v>4646665</v>
      </c>
      <c r="T12" s="68">
        <v>0.08</v>
      </c>
      <c r="U12" s="78">
        <v>500000</v>
      </c>
      <c r="V12" s="68">
        <v>8.6E-3</v>
      </c>
      <c r="W12" s="78"/>
      <c r="X12" s="78"/>
      <c r="Y12" s="78"/>
      <c r="Z12" s="23" t="s">
        <v>360</v>
      </c>
    </row>
    <row r="13" spans="1:26" ht="42" hidden="1" customHeight="1" x14ac:dyDescent="0.25">
      <c r="A13" s="17">
        <v>12</v>
      </c>
      <c r="B13" s="54" t="s">
        <v>271</v>
      </c>
      <c r="C13" s="58"/>
      <c r="D13" s="58"/>
      <c r="E13" s="18" t="s">
        <v>24</v>
      </c>
      <c r="F13" s="18" t="s">
        <v>303</v>
      </c>
      <c r="G13" s="18" t="s">
        <v>13</v>
      </c>
      <c r="H13" s="19" t="s">
        <v>250</v>
      </c>
      <c r="I13" s="19" t="s">
        <v>272</v>
      </c>
      <c r="J13" s="20">
        <v>899</v>
      </c>
      <c r="K13" s="9">
        <v>44969</v>
      </c>
      <c r="L13" s="19" t="s">
        <v>12</v>
      </c>
      <c r="M13" s="21">
        <v>12174120</v>
      </c>
      <c r="N13" s="148">
        <v>16.436</v>
      </c>
      <c r="O13" s="21">
        <v>200093813.31</v>
      </c>
      <c r="P13" s="78">
        <v>19</v>
      </c>
      <c r="Q13" s="78">
        <v>1168385</v>
      </c>
      <c r="R13" s="68">
        <v>9.6000000000000002E-2</v>
      </c>
      <c r="S13" s="78">
        <v>8362403</v>
      </c>
      <c r="T13" s="68">
        <v>0.68689999999999996</v>
      </c>
      <c r="U13" s="78">
        <v>2643332</v>
      </c>
      <c r="V13" s="68">
        <v>0.21709999999999999</v>
      </c>
      <c r="W13" s="78"/>
      <c r="X13" s="78"/>
      <c r="Y13" s="78"/>
      <c r="Z13" s="23" t="s">
        <v>360</v>
      </c>
    </row>
    <row r="14" spans="1:26" ht="42" customHeight="1" x14ac:dyDescent="0.25">
      <c r="A14" s="17">
        <v>13</v>
      </c>
      <c r="B14" s="69" t="s">
        <v>276</v>
      </c>
      <c r="C14" s="86" t="s">
        <v>373</v>
      </c>
      <c r="D14" s="86" t="s">
        <v>347</v>
      </c>
      <c r="E14" s="55" t="s">
        <v>24</v>
      </c>
      <c r="F14" s="18" t="s">
        <v>330</v>
      </c>
      <c r="G14" s="18" t="s">
        <v>277</v>
      </c>
      <c r="H14" s="19" t="s">
        <v>341</v>
      </c>
      <c r="I14" s="19" t="s">
        <v>278</v>
      </c>
      <c r="J14" s="20">
        <v>906</v>
      </c>
      <c r="K14" s="9">
        <v>45047</v>
      </c>
      <c r="L14" s="19" t="s">
        <v>57</v>
      </c>
      <c r="M14" s="21">
        <v>95232773</v>
      </c>
      <c r="N14" s="148">
        <v>20.617090000000001</v>
      </c>
      <c r="O14" s="21">
        <v>1963251522.8399999</v>
      </c>
      <c r="P14" s="78">
        <v>105035</v>
      </c>
      <c r="Q14" s="78">
        <v>84057179</v>
      </c>
      <c r="R14" s="68">
        <v>0.88260000000000005</v>
      </c>
      <c r="S14" s="78">
        <v>10675594</v>
      </c>
      <c r="T14" s="68">
        <v>0.11210000000000001</v>
      </c>
      <c r="U14" s="78">
        <v>500000</v>
      </c>
      <c r="V14" s="68">
        <v>5.3E-3</v>
      </c>
      <c r="W14" s="78"/>
      <c r="X14" s="78"/>
      <c r="Y14" s="78"/>
      <c r="Z14" s="23" t="s">
        <v>360</v>
      </c>
    </row>
    <row r="15" spans="1:26" s="61" customFormat="1" ht="42" hidden="1" customHeight="1" x14ac:dyDescent="0.25">
      <c r="A15" s="17">
        <v>14</v>
      </c>
      <c r="B15" s="54" t="s">
        <v>407</v>
      </c>
      <c r="C15" s="58"/>
      <c r="D15" s="58"/>
      <c r="E15" s="55" t="s">
        <v>24</v>
      </c>
      <c r="F15" s="55" t="s">
        <v>304</v>
      </c>
      <c r="G15" s="55" t="s">
        <v>260</v>
      </c>
      <c r="H15" s="58" t="s">
        <v>39</v>
      </c>
      <c r="I15" s="58" t="s">
        <v>203</v>
      </c>
      <c r="J15" s="56">
        <v>801</v>
      </c>
      <c r="K15" s="57">
        <v>44021</v>
      </c>
      <c r="L15" s="58" t="s">
        <v>12</v>
      </c>
      <c r="M15" s="21">
        <v>1233672</v>
      </c>
      <c r="N15" s="148">
        <v>187.75239999999999</v>
      </c>
      <c r="O15" s="21">
        <v>231624869.61000001</v>
      </c>
      <c r="P15" s="78">
        <v>38</v>
      </c>
      <c r="Q15" s="78">
        <v>965806</v>
      </c>
      <c r="R15" s="68">
        <v>0.78290000000000004</v>
      </c>
      <c r="S15" s="78">
        <v>217866</v>
      </c>
      <c r="T15" s="68">
        <v>0.17660000000000001</v>
      </c>
      <c r="U15" s="78">
        <v>50000</v>
      </c>
      <c r="V15" s="68">
        <v>4.0500000000000001E-2</v>
      </c>
      <c r="W15" s="79"/>
      <c r="X15" s="79"/>
      <c r="Y15" s="79"/>
      <c r="Z15" s="23" t="s">
        <v>360</v>
      </c>
    </row>
    <row r="16" spans="1:26" s="61" customFormat="1" ht="42" hidden="1" customHeight="1" x14ac:dyDescent="0.25">
      <c r="A16" s="17">
        <v>15</v>
      </c>
      <c r="B16" s="54" t="s">
        <v>312</v>
      </c>
      <c r="C16" s="58"/>
      <c r="D16" s="58"/>
      <c r="E16" s="55" t="s">
        <v>24</v>
      </c>
      <c r="F16" s="55" t="s">
        <v>303</v>
      </c>
      <c r="G16" s="55" t="s">
        <v>13</v>
      </c>
      <c r="H16" s="19" t="s">
        <v>324</v>
      </c>
      <c r="I16" s="58" t="s">
        <v>313</v>
      </c>
      <c r="J16" s="56">
        <v>914</v>
      </c>
      <c r="K16" s="57"/>
      <c r="L16" s="58" t="s">
        <v>12</v>
      </c>
      <c r="M16" s="21">
        <v>6747501</v>
      </c>
      <c r="N16" s="148">
        <v>148.66546</v>
      </c>
      <c r="O16" s="21">
        <v>1003120346.42</v>
      </c>
      <c r="P16" s="78">
        <v>437</v>
      </c>
      <c r="Q16" s="78">
        <v>5165144</v>
      </c>
      <c r="R16" s="68">
        <v>0.76549999999999996</v>
      </c>
      <c r="S16" s="78">
        <v>1532357</v>
      </c>
      <c r="T16" s="68">
        <v>0.2271</v>
      </c>
      <c r="U16" s="78">
        <v>50000</v>
      </c>
      <c r="V16" s="68">
        <v>7.4000000000000003E-3</v>
      </c>
      <c r="W16" s="79"/>
      <c r="X16" s="79"/>
      <c r="Y16" s="79"/>
      <c r="Z16" s="23" t="s">
        <v>360</v>
      </c>
    </row>
    <row r="17" spans="1:26" ht="42" hidden="1" customHeight="1" x14ac:dyDescent="0.25">
      <c r="A17" s="17">
        <v>16</v>
      </c>
      <c r="B17" s="54" t="s">
        <v>328</v>
      </c>
      <c r="C17" s="58"/>
      <c r="D17" s="58"/>
      <c r="E17" s="55" t="s">
        <v>24</v>
      </c>
      <c r="F17" s="18" t="s">
        <v>303</v>
      </c>
      <c r="G17" s="18" t="s">
        <v>277</v>
      </c>
      <c r="H17" s="19" t="s">
        <v>341</v>
      </c>
      <c r="I17" s="19" t="s">
        <v>342</v>
      </c>
      <c r="J17" s="20">
        <v>922</v>
      </c>
      <c r="K17" s="9">
        <v>45287</v>
      </c>
      <c r="L17" s="19" t="s">
        <v>48</v>
      </c>
      <c r="M17" s="21">
        <v>8137707</v>
      </c>
      <c r="N17" s="148">
        <v>143.50738999999999</v>
      </c>
      <c r="O17" s="21">
        <v>1167821110.6700001</v>
      </c>
      <c r="P17" s="78">
        <v>11603</v>
      </c>
      <c r="Q17" s="78">
        <v>1441642</v>
      </c>
      <c r="R17" s="68">
        <v>0.1772</v>
      </c>
      <c r="S17" s="78">
        <v>6646065</v>
      </c>
      <c r="T17" s="68">
        <v>0.81669999999999998</v>
      </c>
      <c r="U17" s="78">
        <v>50000</v>
      </c>
      <c r="V17" s="68">
        <v>6.1000000000000004E-3</v>
      </c>
      <c r="W17" s="78"/>
      <c r="X17" s="78"/>
      <c r="Y17" s="78"/>
      <c r="Z17" s="23" t="s">
        <v>360</v>
      </c>
    </row>
    <row r="18" spans="1:26" ht="42" hidden="1" customHeight="1" x14ac:dyDescent="0.25">
      <c r="A18" s="17">
        <v>17</v>
      </c>
      <c r="B18" s="54" t="s">
        <v>253</v>
      </c>
      <c r="C18" s="58"/>
      <c r="D18" s="87"/>
      <c r="E18" s="18" t="s">
        <v>24</v>
      </c>
      <c r="F18" s="18" t="s">
        <v>308</v>
      </c>
      <c r="G18" s="18" t="s">
        <v>215</v>
      </c>
      <c r="H18" s="19" t="s">
        <v>59</v>
      </c>
      <c r="I18" s="19" t="s">
        <v>254</v>
      </c>
      <c r="J18" s="20">
        <v>867</v>
      </c>
      <c r="K18" s="9">
        <v>44712</v>
      </c>
      <c r="L18" s="19" t="s">
        <v>48</v>
      </c>
      <c r="M18" s="21">
        <v>476799573</v>
      </c>
      <c r="N18" s="148">
        <v>1.69658</v>
      </c>
      <c r="O18" s="21">
        <v>808931189.51999998</v>
      </c>
      <c r="P18" s="78">
        <v>42640</v>
      </c>
      <c r="Q18" s="78">
        <v>333029024</v>
      </c>
      <c r="R18" s="68">
        <v>0.69850000000000001</v>
      </c>
      <c r="S18" s="78">
        <v>128640525</v>
      </c>
      <c r="T18" s="68">
        <v>0.26979999999999998</v>
      </c>
      <c r="U18" s="78">
        <v>15130024</v>
      </c>
      <c r="V18" s="68">
        <v>3.1699999999999999E-2</v>
      </c>
      <c r="W18" s="78"/>
      <c r="X18" s="78"/>
      <c r="Y18" s="78"/>
      <c r="Z18" s="23" t="s">
        <v>360</v>
      </c>
    </row>
    <row r="19" spans="1:26" ht="42" hidden="1" customHeight="1" x14ac:dyDescent="0.25">
      <c r="A19" s="17">
        <v>18</v>
      </c>
      <c r="B19" s="54" t="s">
        <v>348</v>
      </c>
      <c r="C19" s="58"/>
      <c r="D19" s="54"/>
      <c r="E19" s="87" t="s">
        <v>24</v>
      </c>
      <c r="F19" s="18" t="s">
        <v>303</v>
      </c>
      <c r="G19" s="18" t="s">
        <v>277</v>
      </c>
      <c r="H19" s="19" t="s">
        <v>341</v>
      </c>
      <c r="I19" s="19" t="s">
        <v>350</v>
      </c>
      <c r="J19" s="19">
        <v>733</v>
      </c>
      <c r="K19" s="9">
        <v>45440</v>
      </c>
      <c r="L19" s="19" t="s">
        <v>19</v>
      </c>
      <c r="M19" s="21">
        <v>1246667</v>
      </c>
      <c r="N19" s="148">
        <v>152.42948999999999</v>
      </c>
      <c r="O19" s="21">
        <v>190028694.30000001</v>
      </c>
      <c r="P19" s="78">
        <v>7791</v>
      </c>
      <c r="Q19" s="78">
        <v>520350</v>
      </c>
      <c r="R19" s="68">
        <v>0.41739999999999999</v>
      </c>
      <c r="S19" s="78">
        <v>676317</v>
      </c>
      <c r="T19" s="68">
        <v>0.54249999999999998</v>
      </c>
      <c r="U19" s="78">
        <v>50000</v>
      </c>
      <c r="V19" s="68">
        <v>4.0099999999999997E-2</v>
      </c>
      <c r="W19" s="78"/>
      <c r="X19" s="78"/>
      <c r="Y19" s="78"/>
      <c r="Z19" s="23" t="s">
        <v>360</v>
      </c>
    </row>
    <row r="20" spans="1:26" ht="42" hidden="1" customHeight="1" x14ac:dyDescent="0.25">
      <c r="A20" s="17">
        <v>19</v>
      </c>
      <c r="B20" s="54" t="s">
        <v>110</v>
      </c>
      <c r="C20" s="58"/>
      <c r="D20" s="58"/>
      <c r="E20" s="18" t="s">
        <v>24</v>
      </c>
      <c r="F20" s="18" t="s">
        <v>304</v>
      </c>
      <c r="G20" s="18" t="s">
        <v>16</v>
      </c>
      <c r="H20" s="19" t="s">
        <v>25</v>
      </c>
      <c r="I20" s="19" t="s">
        <v>110</v>
      </c>
      <c r="J20" s="20">
        <v>766</v>
      </c>
      <c r="K20" s="9">
        <v>43374</v>
      </c>
      <c r="L20" s="19" t="s">
        <v>12</v>
      </c>
      <c r="M20" s="21">
        <v>62482262</v>
      </c>
      <c r="N20" s="148">
        <v>224.3227</v>
      </c>
      <c r="O20" s="21">
        <v>14016190459.07</v>
      </c>
      <c r="P20" s="78">
        <v>2962</v>
      </c>
      <c r="Q20" s="78">
        <v>56847384</v>
      </c>
      <c r="R20" s="68">
        <v>0.90980000000000005</v>
      </c>
      <c r="S20" s="78">
        <v>5460950</v>
      </c>
      <c r="T20" s="68">
        <v>8.7400000000000005E-2</v>
      </c>
      <c r="U20" s="78">
        <v>173928</v>
      </c>
      <c r="V20" s="68">
        <v>2.8E-3</v>
      </c>
      <c r="W20" s="78"/>
      <c r="X20" s="78"/>
      <c r="Y20" s="78"/>
      <c r="Z20" s="23" t="s">
        <v>360</v>
      </c>
    </row>
    <row r="21" spans="1:26" ht="42" hidden="1" customHeight="1" x14ac:dyDescent="0.25">
      <c r="A21" s="17">
        <v>20</v>
      </c>
      <c r="B21" s="124" t="s">
        <v>395</v>
      </c>
      <c r="C21" s="127" t="s">
        <v>373</v>
      </c>
      <c r="D21" s="127"/>
      <c r="E21" s="18" t="s">
        <v>24</v>
      </c>
      <c r="F21" s="18" t="s">
        <v>303</v>
      </c>
      <c r="G21" s="18" t="s">
        <v>16</v>
      </c>
      <c r="H21" s="19" t="s">
        <v>59</v>
      </c>
      <c r="I21" s="19" t="s">
        <v>12</v>
      </c>
      <c r="J21" s="20">
        <v>957</v>
      </c>
      <c r="K21" s="9">
        <v>45725</v>
      </c>
      <c r="L21" s="19" t="s">
        <v>12</v>
      </c>
      <c r="M21" s="21">
        <v>1294181</v>
      </c>
      <c r="N21" s="148">
        <v>113.3</v>
      </c>
      <c r="O21" s="21">
        <v>146632868.08000001</v>
      </c>
      <c r="P21" s="78">
        <v>64</v>
      </c>
      <c r="Q21" s="78">
        <v>494273</v>
      </c>
      <c r="R21" s="68">
        <v>0.38190000000000002</v>
      </c>
      <c r="S21" s="78">
        <v>769908</v>
      </c>
      <c r="T21" s="68">
        <v>0.59489999999999998</v>
      </c>
      <c r="U21" s="78">
        <v>30000</v>
      </c>
      <c r="V21" s="68">
        <v>2.3199999999999998E-2</v>
      </c>
      <c r="W21" s="78"/>
      <c r="X21" s="78"/>
      <c r="Y21" s="78"/>
      <c r="Z21" s="23" t="s">
        <v>360</v>
      </c>
    </row>
    <row r="22" spans="1:26" ht="42" hidden="1" customHeight="1" x14ac:dyDescent="0.25">
      <c r="A22" s="17">
        <v>20</v>
      </c>
      <c r="B22" s="124" t="s">
        <v>396</v>
      </c>
      <c r="C22" s="127" t="s">
        <v>373</v>
      </c>
      <c r="D22" s="127"/>
      <c r="E22" s="18" t="s">
        <v>24</v>
      </c>
      <c r="F22" s="18" t="s">
        <v>303</v>
      </c>
      <c r="G22" s="18" t="s">
        <v>16</v>
      </c>
      <c r="H22" s="19" t="s">
        <v>59</v>
      </c>
      <c r="I22" s="19" t="s">
        <v>12</v>
      </c>
      <c r="J22" s="20">
        <v>957</v>
      </c>
      <c r="K22" s="9">
        <v>45725</v>
      </c>
      <c r="L22" s="19" t="s">
        <v>12</v>
      </c>
      <c r="M22" s="21">
        <v>588352</v>
      </c>
      <c r="N22" s="148">
        <v>107.75</v>
      </c>
      <c r="O22" s="21">
        <v>63393103.759999998</v>
      </c>
      <c r="P22" s="78">
        <v>45</v>
      </c>
      <c r="Q22" s="78">
        <v>321538</v>
      </c>
      <c r="R22" s="68">
        <v>0.54649999999999999</v>
      </c>
      <c r="S22" s="78">
        <v>246814</v>
      </c>
      <c r="T22" s="68">
        <v>0.41950000000000004</v>
      </c>
      <c r="U22" s="78">
        <v>20000</v>
      </c>
      <c r="V22" s="68">
        <v>3.4000000000000002E-2</v>
      </c>
      <c r="W22" s="78"/>
      <c r="X22" s="78"/>
      <c r="Y22" s="78"/>
      <c r="Z22" s="23" t="s">
        <v>360</v>
      </c>
    </row>
    <row r="23" spans="1:26" s="54" customFormat="1" ht="42" hidden="1" customHeight="1" x14ac:dyDescent="0.25">
      <c r="A23" s="58">
        <v>21</v>
      </c>
      <c r="B23" s="54" t="s">
        <v>403</v>
      </c>
      <c r="E23" s="18" t="s">
        <v>24</v>
      </c>
      <c r="F23" s="18" t="s">
        <v>303</v>
      </c>
      <c r="G23" s="18" t="s">
        <v>13</v>
      </c>
      <c r="H23" s="19" t="s">
        <v>59</v>
      </c>
      <c r="I23" s="54" t="s">
        <v>404</v>
      </c>
      <c r="J23" s="20">
        <v>970</v>
      </c>
      <c r="K23" s="9">
        <v>45810</v>
      </c>
      <c r="L23" s="54" t="s">
        <v>404</v>
      </c>
      <c r="M23" s="21">
        <v>24669180</v>
      </c>
      <c r="N23" s="148">
        <v>10.49081</v>
      </c>
      <c r="O23" s="21">
        <v>258799799.08000001</v>
      </c>
      <c r="P23" s="78">
        <v>10</v>
      </c>
      <c r="Q23" s="78">
        <v>2154404</v>
      </c>
      <c r="R23" s="68">
        <v>8.7300000000000003E-2</v>
      </c>
      <c r="S23" s="78">
        <v>22014776</v>
      </c>
      <c r="T23" s="68">
        <v>0.89239999999999997</v>
      </c>
      <c r="U23" s="78">
        <v>500000</v>
      </c>
      <c r="V23" s="68">
        <v>2.0299999999999999E-2</v>
      </c>
      <c r="Y23" s="158"/>
      <c r="Z23" s="23" t="s">
        <v>360</v>
      </c>
    </row>
    <row r="24" spans="1:26" ht="42" hidden="1" customHeight="1" x14ac:dyDescent="0.25">
      <c r="A24" s="17">
        <v>22</v>
      </c>
      <c r="B24" s="54" t="s">
        <v>394</v>
      </c>
      <c r="C24" s="54"/>
      <c r="D24" s="58"/>
      <c r="E24" s="18" t="s">
        <v>24</v>
      </c>
      <c r="F24" s="18" t="s">
        <v>303</v>
      </c>
      <c r="G24" s="18" t="s">
        <v>13</v>
      </c>
      <c r="H24" s="19" t="s">
        <v>59</v>
      </c>
      <c r="I24" s="19" t="s">
        <v>397</v>
      </c>
      <c r="J24" s="20">
        <v>964</v>
      </c>
      <c r="K24" s="9">
        <v>45776</v>
      </c>
      <c r="L24" s="19" t="s">
        <v>397</v>
      </c>
      <c r="M24" s="21">
        <v>468303952</v>
      </c>
      <c r="N24" s="148">
        <v>1.0720000000000001</v>
      </c>
      <c r="O24" s="21">
        <v>502020515.75</v>
      </c>
      <c r="P24" s="78">
        <v>22</v>
      </c>
      <c r="Q24" s="78">
        <v>22583103</v>
      </c>
      <c r="R24" s="68">
        <v>4.82E-2</v>
      </c>
      <c r="S24" s="78">
        <v>440720849</v>
      </c>
      <c r="T24" s="68">
        <v>0.94110000000000005</v>
      </c>
      <c r="U24" s="78">
        <v>5000000</v>
      </c>
      <c r="V24" s="68">
        <v>1.0699999999999999E-2</v>
      </c>
      <c r="W24" s="78"/>
      <c r="X24" s="78"/>
      <c r="Y24" s="78"/>
      <c r="Z24" s="23" t="s">
        <v>360</v>
      </c>
    </row>
    <row r="25" spans="1:26" ht="42" hidden="1" customHeight="1" x14ac:dyDescent="0.25">
      <c r="A25" s="58">
        <v>23</v>
      </c>
      <c r="B25" s="54" t="s">
        <v>405</v>
      </c>
      <c r="C25" s="54"/>
      <c r="D25" s="58"/>
      <c r="E25" s="18" t="s">
        <v>24</v>
      </c>
      <c r="F25" s="18" t="s">
        <v>303</v>
      </c>
      <c r="G25" s="18" t="s">
        <v>13</v>
      </c>
      <c r="H25" s="19" t="s">
        <v>59</v>
      </c>
      <c r="I25" s="19" t="s">
        <v>406</v>
      </c>
      <c r="J25" s="20">
        <v>962</v>
      </c>
      <c r="K25" s="9">
        <v>45763</v>
      </c>
      <c r="L25" s="19" t="s">
        <v>406</v>
      </c>
      <c r="M25" s="21">
        <v>14576465</v>
      </c>
      <c r="N25" s="148">
        <v>105.43155</v>
      </c>
      <c r="O25" s="21">
        <v>1536819297.46</v>
      </c>
      <c r="P25" s="78">
        <v>80</v>
      </c>
      <c r="Q25" s="78">
        <v>2467356</v>
      </c>
      <c r="R25" s="68">
        <v>0.16930000000000001</v>
      </c>
      <c r="S25" s="78">
        <v>12059109</v>
      </c>
      <c r="T25" s="68">
        <v>0.82730000000000004</v>
      </c>
      <c r="U25" s="78">
        <v>50000</v>
      </c>
      <c r="V25" s="68">
        <v>3.3999999999999998E-3</v>
      </c>
      <c r="W25" s="78"/>
      <c r="X25" s="78"/>
      <c r="Y25" s="78"/>
      <c r="Z25" s="23" t="s">
        <v>360</v>
      </c>
    </row>
    <row r="26" spans="1:26" ht="42" hidden="1" customHeight="1" x14ac:dyDescent="0.25">
      <c r="A26" s="17">
        <v>24</v>
      </c>
      <c r="B26" s="54" t="s">
        <v>408</v>
      </c>
      <c r="C26" s="54"/>
      <c r="D26" s="58"/>
      <c r="E26" s="18" t="s">
        <v>24</v>
      </c>
      <c r="F26" s="18" t="s">
        <v>330</v>
      </c>
      <c r="G26" s="18" t="s">
        <v>277</v>
      </c>
      <c r="H26" s="19" t="s">
        <v>59</v>
      </c>
      <c r="I26" s="19" t="s">
        <v>410</v>
      </c>
      <c r="J26" s="20">
        <v>956</v>
      </c>
      <c r="K26" s="9">
        <v>45706</v>
      </c>
      <c r="L26" s="19" t="s">
        <v>411</v>
      </c>
      <c r="M26" s="21">
        <v>7891269</v>
      </c>
      <c r="N26" s="148">
        <v>10.998390000000001</v>
      </c>
      <c r="O26" s="21">
        <v>86791260.170000002</v>
      </c>
      <c r="P26" s="78">
        <v>156</v>
      </c>
      <c r="Q26" s="78">
        <v>4437699</v>
      </c>
      <c r="R26" s="68">
        <v>0.56240000000000001</v>
      </c>
      <c r="S26" s="78">
        <v>3253570</v>
      </c>
      <c r="T26" s="68">
        <v>0.4123</v>
      </c>
      <c r="U26" s="78">
        <v>200000</v>
      </c>
      <c r="V26" s="68">
        <v>2.53E-2</v>
      </c>
      <c r="W26" s="78"/>
      <c r="X26" s="78"/>
      <c r="Y26" s="78"/>
      <c r="Z26" s="23" t="s">
        <v>360</v>
      </c>
    </row>
    <row r="27" spans="1:26" ht="42" hidden="1" customHeight="1" x14ac:dyDescent="0.25">
      <c r="A27" s="58">
        <v>25</v>
      </c>
      <c r="B27" s="117" t="s">
        <v>409</v>
      </c>
      <c r="C27" s="134" t="s">
        <v>373</v>
      </c>
      <c r="D27" s="58"/>
      <c r="E27" s="18" t="s">
        <v>24</v>
      </c>
      <c r="F27" s="18" t="s">
        <v>304</v>
      </c>
      <c r="G27" s="18" t="s">
        <v>16</v>
      </c>
      <c r="H27" s="19" t="s">
        <v>368</v>
      </c>
      <c r="I27" s="19" t="s">
        <v>412</v>
      </c>
      <c r="J27" s="20">
        <v>967</v>
      </c>
      <c r="K27" s="9">
        <v>45789</v>
      </c>
      <c r="L27" s="19" t="s">
        <v>413</v>
      </c>
      <c r="M27" s="21">
        <v>327152000</v>
      </c>
      <c r="N27" s="148">
        <v>1.0298</v>
      </c>
      <c r="O27" s="21">
        <v>336902191.68000001</v>
      </c>
      <c r="P27" s="78">
        <v>12</v>
      </c>
      <c r="Q27" s="78">
        <v>169002</v>
      </c>
      <c r="R27" s="68">
        <v>5.0000000000000001E-4</v>
      </c>
      <c r="S27" s="78">
        <v>321982998</v>
      </c>
      <c r="T27" s="68">
        <v>0.98419999999999996</v>
      </c>
      <c r="U27" s="78">
        <v>5000000</v>
      </c>
      <c r="V27" s="68">
        <v>1.5299999999999999E-2</v>
      </c>
      <c r="W27" s="78"/>
      <c r="X27" s="78"/>
      <c r="Y27" s="78"/>
      <c r="Z27" s="23" t="s">
        <v>360</v>
      </c>
    </row>
    <row r="28" spans="1:26" ht="42" hidden="1" customHeight="1" x14ac:dyDescent="0.25">
      <c r="A28" s="17">
        <v>26</v>
      </c>
      <c r="B28" s="54" t="s">
        <v>34</v>
      </c>
      <c r="C28" s="58"/>
      <c r="D28" s="58"/>
      <c r="E28" s="18" t="s">
        <v>24</v>
      </c>
      <c r="F28" s="18" t="s">
        <v>304</v>
      </c>
      <c r="G28" s="18" t="s">
        <v>16</v>
      </c>
      <c r="H28" s="19" t="s">
        <v>11</v>
      </c>
      <c r="I28" s="19" t="s">
        <v>155</v>
      </c>
      <c r="J28" s="20">
        <v>25</v>
      </c>
      <c r="K28" s="9">
        <v>34360</v>
      </c>
      <c r="L28" s="19" t="s">
        <v>19</v>
      </c>
      <c r="M28" s="21">
        <v>2304825</v>
      </c>
      <c r="N28" s="148">
        <v>120.7627</v>
      </c>
      <c r="O28" s="21">
        <v>278336884.88</v>
      </c>
      <c r="P28" s="78">
        <v>3264</v>
      </c>
      <c r="Q28" s="78">
        <v>1267746</v>
      </c>
      <c r="R28" s="68">
        <v>0.55004002473072788</v>
      </c>
      <c r="S28" s="78">
        <v>537079</v>
      </c>
      <c r="T28" s="68">
        <v>0.19600510407670343</v>
      </c>
      <c r="U28" s="78">
        <v>500000</v>
      </c>
      <c r="V28" s="68">
        <v>0.2169362099074767</v>
      </c>
      <c r="W28" s="79"/>
      <c r="X28" s="79"/>
      <c r="Y28" s="79"/>
      <c r="Z28" s="23" t="s">
        <v>35</v>
      </c>
    </row>
    <row r="29" spans="1:26" ht="42" hidden="1" customHeight="1" x14ac:dyDescent="0.25">
      <c r="A29" s="58">
        <v>27</v>
      </c>
      <c r="B29" s="54" t="s">
        <v>36</v>
      </c>
      <c r="C29" s="58"/>
      <c r="D29" s="58"/>
      <c r="E29" s="18" t="s">
        <v>24</v>
      </c>
      <c r="F29" s="18" t="s">
        <v>304</v>
      </c>
      <c r="G29" s="18" t="s">
        <v>16</v>
      </c>
      <c r="H29" s="19" t="s">
        <v>11</v>
      </c>
      <c r="I29" s="19" t="s">
        <v>155</v>
      </c>
      <c r="J29" s="20">
        <v>70</v>
      </c>
      <c r="K29" s="9">
        <v>34711</v>
      </c>
      <c r="L29" s="19" t="s">
        <v>19</v>
      </c>
      <c r="M29" s="21">
        <v>2277913</v>
      </c>
      <c r="N29" s="148">
        <v>210.67359999999999</v>
      </c>
      <c r="O29" s="21">
        <v>479896139.38</v>
      </c>
      <c r="P29" s="78">
        <v>4618</v>
      </c>
      <c r="Q29" s="78">
        <v>1876276</v>
      </c>
      <c r="R29" s="68">
        <v>0.82368202824251846</v>
      </c>
      <c r="S29" s="78">
        <v>312524</v>
      </c>
      <c r="T29" s="68">
        <v>3.4084015962610389E-2</v>
      </c>
      <c r="U29" s="78">
        <v>89113</v>
      </c>
      <c r="V29" s="68">
        <v>3.9120458068416131E-2</v>
      </c>
      <c r="W29" s="78"/>
      <c r="X29" s="78"/>
      <c r="Y29" s="78"/>
      <c r="Z29" s="23" t="s">
        <v>35</v>
      </c>
    </row>
    <row r="30" spans="1:26" ht="42" hidden="1" customHeight="1" x14ac:dyDescent="0.25">
      <c r="A30" s="17">
        <v>28</v>
      </c>
      <c r="B30" s="54" t="s">
        <v>37</v>
      </c>
      <c r="C30" s="58"/>
      <c r="D30" s="58"/>
      <c r="E30" s="18" t="s">
        <v>24</v>
      </c>
      <c r="F30" s="18" t="s">
        <v>304</v>
      </c>
      <c r="G30" s="18" t="s">
        <v>16</v>
      </c>
      <c r="H30" s="19" t="s">
        <v>11</v>
      </c>
      <c r="I30" s="19" t="s">
        <v>155</v>
      </c>
      <c r="J30" s="20">
        <v>334</v>
      </c>
      <c r="K30" s="9">
        <v>38484</v>
      </c>
      <c r="L30" s="19" t="s">
        <v>19</v>
      </c>
      <c r="M30" s="21">
        <v>2082974</v>
      </c>
      <c r="N30" s="148">
        <v>426.73003999999997</v>
      </c>
      <c r="O30" s="21">
        <v>888867576.53999996</v>
      </c>
      <c r="P30" s="78">
        <v>6079</v>
      </c>
      <c r="Q30" s="78">
        <v>1645145</v>
      </c>
      <c r="R30" s="68">
        <v>0.7898058257088183</v>
      </c>
      <c r="S30" s="78">
        <v>387829</v>
      </c>
      <c r="T30" s="68">
        <v>1.5631647614067747E-2</v>
      </c>
      <c r="U30" s="78">
        <v>50000</v>
      </c>
      <c r="V30" s="68">
        <v>2.4004140234107577E-2</v>
      </c>
      <c r="W30" s="78"/>
      <c r="X30" s="78"/>
      <c r="Y30" s="78"/>
      <c r="Z30" s="23" t="s">
        <v>35</v>
      </c>
    </row>
    <row r="31" spans="1:26" ht="42" hidden="1" customHeight="1" x14ac:dyDescent="0.25">
      <c r="A31" s="58">
        <v>29</v>
      </c>
      <c r="B31" s="54" t="s">
        <v>141</v>
      </c>
      <c r="C31" s="58"/>
      <c r="D31" s="58"/>
      <c r="E31" s="18" t="s">
        <v>24</v>
      </c>
      <c r="F31" s="18" t="s">
        <v>304</v>
      </c>
      <c r="G31" s="18" t="s">
        <v>16</v>
      </c>
      <c r="H31" s="19" t="s">
        <v>142</v>
      </c>
      <c r="I31" s="19" t="s">
        <v>207</v>
      </c>
      <c r="J31" s="20">
        <v>847</v>
      </c>
      <c r="K31" s="9">
        <v>44507</v>
      </c>
      <c r="L31" s="19" t="s">
        <v>19</v>
      </c>
      <c r="M31" s="21">
        <v>938639</v>
      </c>
      <c r="N31" s="148">
        <v>256.58658000000003</v>
      </c>
      <c r="O31" s="21">
        <v>240842169.56</v>
      </c>
      <c r="P31" s="78">
        <v>1369</v>
      </c>
      <c r="Q31" s="78">
        <v>495739</v>
      </c>
      <c r="R31" s="68">
        <v>0.52814660375288047</v>
      </c>
      <c r="S31" s="78">
        <v>342900</v>
      </c>
      <c r="T31" s="68">
        <v>0.43383316717189863</v>
      </c>
      <c r="U31" s="78">
        <v>100000</v>
      </c>
      <c r="V31" s="68">
        <v>0.10653723103344311</v>
      </c>
      <c r="W31" s="78"/>
      <c r="X31" s="78"/>
      <c r="Y31" s="78"/>
      <c r="Z31" s="23" t="s">
        <v>35</v>
      </c>
    </row>
    <row r="32" spans="1:26" ht="42" hidden="1" customHeight="1" x14ac:dyDescent="0.25">
      <c r="A32" s="17">
        <v>30</v>
      </c>
      <c r="B32" s="54" t="s">
        <v>38</v>
      </c>
      <c r="C32" s="58"/>
      <c r="D32" s="58"/>
      <c r="E32" s="18" t="s">
        <v>24</v>
      </c>
      <c r="F32" s="18" t="s">
        <v>303</v>
      </c>
      <c r="G32" s="18" t="s">
        <v>41</v>
      </c>
      <c r="H32" s="19" t="s">
        <v>39</v>
      </c>
      <c r="I32" s="19" t="s">
        <v>159</v>
      </c>
      <c r="J32" s="20">
        <v>695</v>
      </c>
      <c r="K32" s="9">
        <v>41837</v>
      </c>
      <c r="L32" s="19" t="s">
        <v>40</v>
      </c>
      <c r="M32" s="21">
        <v>442303</v>
      </c>
      <c r="N32" s="148">
        <v>384.52314000000001</v>
      </c>
      <c r="O32" s="21">
        <v>170075740.05000001</v>
      </c>
      <c r="P32" s="78">
        <v>82</v>
      </c>
      <c r="Q32" s="78">
        <v>292290</v>
      </c>
      <c r="R32" s="68">
        <v>0.66083657583150013</v>
      </c>
      <c r="S32" s="78">
        <v>13</v>
      </c>
      <c r="T32" s="68">
        <v>7.6675899231353602E-6</v>
      </c>
      <c r="U32" s="78">
        <v>150000</v>
      </c>
      <c r="V32" s="68">
        <v>0.33913403255234531</v>
      </c>
      <c r="W32" s="78"/>
      <c r="X32" s="78"/>
      <c r="Y32" s="78"/>
      <c r="Z32" s="23" t="s">
        <v>35</v>
      </c>
    </row>
    <row r="33" spans="1:26" ht="42" hidden="1" customHeight="1" x14ac:dyDescent="0.25">
      <c r="A33" s="58">
        <v>31</v>
      </c>
      <c r="B33" s="54" t="s">
        <v>42</v>
      </c>
      <c r="C33" s="58"/>
      <c r="D33" s="58"/>
      <c r="E33" s="18" t="s">
        <v>24</v>
      </c>
      <c r="F33" s="18" t="s">
        <v>304</v>
      </c>
      <c r="G33" s="18" t="s">
        <v>16</v>
      </c>
      <c r="H33" s="19" t="s">
        <v>11</v>
      </c>
      <c r="I33" s="19" t="s">
        <v>160</v>
      </c>
      <c r="J33" s="20">
        <v>92</v>
      </c>
      <c r="K33" s="9" t="s">
        <v>238</v>
      </c>
      <c r="L33" s="19" t="s">
        <v>43</v>
      </c>
      <c r="M33" s="21">
        <v>4185122</v>
      </c>
      <c r="N33" s="148">
        <v>358.48701999999997</v>
      </c>
      <c r="O33" s="21">
        <v>1500311912.8699999</v>
      </c>
      <c r="P33" s="78">
        <v>279</v>
      </c>
      <c r="Q33" s="78">
        <v>57893</v>
      </c>
      <c r="R33" s="68">
        <v>1.38330495502879E-2</v>
      </c>
      <c r="S33" s="78">
        <v>3627229</v>
      </c>
      <c r="T33" s="68">
        <v>0.71361434029443116</v>
      </c>
      <c r="U33" s="78">
        <v>500000</v>
      </c>
      <c r="V33" s="68">
        <v>0.11947083024103002</v>
      </c>
      <c r="W33" s="78"/>
      <c r="X33" s="78"/>
      <c r="Y33" s="78"/>
      <c r="Z33" s="23" t="s">
        <v>35</v>
      </c>
    </row>
    <row r="34" spans="1:26" ht="42" hidden="1" customHeight="1" x14ac:dyDescent="0.25">
      <c r="A34" s="17">
        <v>32</v>
      </c>
      <c r="B34" s="54" t="s">
        <v>44</v>
      </c>
      <c r="C34" s="58"/>
      <c r="D34" s="58"/>
      <c r="E34" s="18" t="s">
        <v>24</v>
      </c>
      <c r="F34" s="18" t="s">
        <v>304</v>
      </c>
      <c r="G34" s="18" t="s">
        <v>16</v>
      </c>
      <c r="H34" s="19" t="s">
        <v>11</v>
      </c>
      <c r="I34" s="19" t="s">
        <v>161</v>
      </c>
      <c r="J34" s="20">
        <v>490</v>
      </c>
      <c r="K34" s="9" t="s">
        <v>237</v>
      </c>
      <c r="L34" s="19" t="s">
        <v>40</v>
      </c>
      <c r="M34" s="21">
        <v>58471</v>
      </c>
      <c r="N34" s="148">
        <v>387.27267000000001</v>
      </c>
      <c r="O34" s="21">
        <v>22644220.16</v>
      </c>
      <c r="P34" s="78">
        <v>66</v>
      </c>
      <c r="Q34" s="78">
        <v>8420</v>
      </c>
      <c r="R34" s="68">
        <v>0.14400301003916471</v>
      </c>
      <c r="S34" s="78">
        <v>51</v>
      </c>
      <c r="T34" s="68">
        <v>1.0012564787183918E-3</v>
      </c>
      <c r="U34" s="78">
        <v>50000</v>
      </c>
      <c r="V34" s="68">
        <v>0.8551247627028784</v>
      </c>
      <c r="W34" s="78"/>
      <c r="X34" s="78"/>
      <c r="Y34" s="78"/>
      <c r="Z34" s="23" t="s">
        <v>35</v>
      </c>
    </row>
    <row r="35" spans="1:26" ht="42" hidden="1" customHeight="1" x14ac:dyDescent="0.25">
      <c r="A35" s="58">
        <v>33</v>
      </c>
      <c r="B35" s="54" t="s">
        <v>45</v>
      </c>
      <c r="C35" s="58"/>
      <c r="D35" s="58"/>
      <c r="E35" s="18" t="s">
        <v>24</v>
      </c>
      <c r="F35" s="18" t="s">
        <v>303</v>
      </c>
      <c r="G35" s="18" t="s">
        <v>13</v>
      </c>
      <c r="H35" s="19" t="s">
        <v>11</v>
      </c>
      <c r="I35" s="19" t="s">
        <v>161</v>
      </c>
      <c r="J35" s="20">
        <v>525</v>
      </c>
      <c r="K35" s="9">
        <v>39982</v>
      </c>
      <c r="L35" s="19" t="s">
        <v>40</v>
      </c>
      <c r="M35" s="21">
        <v>266041</v>
      </c>
      <c r="N35" s="148">
        <v>630.23596999999995</v>
      </c>
      <c r="O35" s="21">
        <v>167668607.25</v>
      </c>
      <c r="P35" s="78">
        <v>812</v>
      </c>
      <c r="Q35" s="78">
        <v>8418</v>
      </c>
      <c r="R35" s="68">
        <v>3.1641739431140313E-2</v>
      </c>
      <c r="S35" s="78">
        <v>202623</v>
      </c>
      <c r="T35" s="68">
        <v>0.71851330208429598</v>
      </c>
      <c r="U35" s="78">
        <v>55000</v>
      </c>
      <c r="V35" s="68">
        <v>0.20673505211602722</v>
      </c>
      <c r="W35" s="78"/>
      <c r="X35" s="78"/>
      <c r="Y35" s="78"/>
      <c r="Z35" s="23" t="s">
        <v>35</v>
      </c>
    </row>
    <row r="36" spans="1:26" s="61" customFormat="1" ht="42" hidden="1" customHeight="1" x14ac:dyDescent="0.25">
      <c r="A36" s="17">
        <v>34</v>
      </c>
      <c r="B36" s="54" t="s">
        <v>320</v>
      </c>
      <c r="C36" s="58"/>
      <c r="D36" s="58"/>
      <c r="E36" s="55" t="s">
        <v>24</v>
      </c>
      <c r="F36" s="55" t="s">
        <v>306</v>
      </c>
      <c r="G36" s="55" t="s">
        <v>14</v>
      </c>
      <c r="H36" s="19" t="s">
        <v>11</v>
      </c>
      <c r="I36" s="19" t="s">
        <v>162</v>
      </c>
      <c r="J36" s="56">
        <v>613</v>
      </c>
      <c r="K36" s="57">
        <v>43676</v>
      </c>
      <c r="L36" s="58" t="s">
        <v>236</v>
      </c>
      <c r="M36" s="21">
        <v>230747</v>
      </c>
      <c r="N36" s="148">
        <v>542.69043999999997</v>
      </c>
      <c r="O36" s="21">
        <v>125224191.06</v>
      </c>
      <c r="P36" s="78">
        <v>283</v>
      </c>
      <c r="Q36" s="78">
        <v>83908</v>
      </c>
      <c r="R36" s="68">
        <v>0.36363636363636365</v>
      </c>
      <c r="S36" s="78">
        <v>96839</v>
      </c>
      <c r="T36" s="68">
        <v>0.40890011659541392</v>
      </c>
      <c r="U36" s="78">
        <v>50000</v>
      </c>
      <c r="V36" s="68">
        <v>0.21668754089977335</v>
      </c>
      <c r="W36" s="79"/>
      <c r="X36" s="79"/>
      <c r="Y36" s="79"/>
      <c r="Z36" s="60" t="s">
        <v>35</v>
      </c>
    </row>
    <row r="37" spans="1:26" ht="42" hidden="1" customHeight="1" x14ac:dyDescent="0.25">
      <c r="A37" s="58">
        <v>35</v>
      </c>
      <c r="B37" s="54" t="s">
        <v>149</v>
      </c>
      <c r="C37" s="58"/>
      <c r="D37" s="58"/>
      <c r="E37" s="18" t="s">
        <v>24</v>
      </c>
      <c r="F37" s="18" t="s">
        <v>304</v>
      </c>
      <c r="G37" s="18" t="s">
        <v>16</v>
      </c>
      <c r="H37" s="19" t="s">
        <v>11</v>
      </c>
      <c r="I37" s="19" t="s">
        <v>163</v>
      </c>
      <c r="J37" s="20">
        <v>166</v>
      </c>
      <c r="K37" s="9" t="s">
        <v>239</v>
      </c>
      <c r="L37" s="19" t="s">
        <v>43</v>
      </c>
      <c r="M37" s="21">
        <v>202015</v>
      </c>
      <c r="N37" s="148">
        <v>951.47819000000004</v>
      </c>
      <c r="O37" s="21">
        <v>192212866.63</v>
      </c>
      <c r="P37" s="78">
        <v>256</v>
      </c>
      <c r="Q37" s="78">
        <v>42204</v>
      </c>
      <c r="R37" s="68">
        <v>0.20891517956587383</v>
      </c>
      <c r="S37" s="78">
        <v>109811</v>
      </c>
      <c r="T37" s="68">
        <v>8.4566456532407228E-2</v>
      </c>
      <c r="U37" s="78">
        <v>50000</v>
      </c>
      <c r="V37" s="68">
        <v>0.24750637328911221</v>
      </c>
      <c r="W37" s="78"/>
      <c r="X37" s="78"/>
      <c r="Y37" s="78"/>
      <c r="Z37" s="23" t="s">
        <v>35</v>
      </c>
    </row>
    <row r="38" spans="1:26" ht="42" customHeight="1" x14ac:dyDescent="0.25">
      <c r="A38" s="17">
        <v>36</v>
      </c>
      <c r="B38" s="54" t="s">
        <v>150</v>
      </c>
      <c r="C38" s="58"/>
      <c r="D38" s="86" t="s">
        <v>347</v>
      </c>
      <c r="E38" s="18" t="s">
        <v>24</v>
      </c>
      <c r="F38" s="18" t="s">
        <v>304</v>
      </c>
      <c r="G38" s="18" t="s">
        <v>16</v>
      </c>
      <c r="H38" s="19" t="s">
        <v>11</v>
      </c>
      <c r="I38" s="19" t="s">
        <v>164</v>
      </c>
      <c r="J38" s="20">
        <v>346</v>
      </c>
      <c r="K38" s="9">
        <v>38806</v>
      </c>
      <c r="L38" s="19" t="s">
        <v>43</v>
      </c>
      <c r="M38" s="21">
        <v>344714</v>
      </c>
      <c r="N38" s="148">
        <v>394.35581999999999</v>
      </c>
      <c r="O38" s="21">
        <v>135939971.47</v>
      </c>
      <c r="P38" s="78">
        <v>340</v>
      </c>
      <c r="Q38" s="78">
        <v>196297</v>
      </c>
      <c r="R38" s="68">
        <v>0.56944887645990594</v>
      </c>
      <c r="S38" s="78">
        <v>787</v>
      </c>
      <c r="T38" s="68">
        <v>3.352559788026207E-3</v>
      </c>
      <c r="U38" s="78">
        <v>147630</v>
      </c>
      <c r="V38" s="68">
        <v>0.42826807150275303</v>
      </c>
      <c r="W38" s="78"/>
      <c r="X38" s="78"/>
      <c r="Y38" s="78"/>
      <c r="Z38" s="23" t="s">
        <v>35</v>
      </c>
    </row>
    <row r="39" spans="1:26" ht="42" hidden="1" customHeight="1" x14ac:dyDescent="0.25">
      <c r="A39" s="58">
        <v>37</v>
      </c>
      <c r="B39" s="54" t="s">
        <v>47</v>
      </c>
      <c r="C39" s="58"/>
      <c r="D39" s="58"/>
      <c r="E39" s="18" t="s">
        <v>24</v>
      </c>
      <c r="F39" s="18" t="s">
        <v>304</v>
      </c>
      <c r="G39" s="18" t="s">
        <v>16</v>
      </c>
      <c r="H39" s="19" t="s">
        <v>11</v>
      </c>
      <c r="I39" s="19" t="s">
        <v>165</v>
      </c>
      <c r="J39" s="20">
        <v>222</v>
      </c>
      <c r="K39" s="9">
        <v>35799</v>
      </c>
      <c r="L39" s="19" t="s">
        <v>48</v>
      </c>
      <c r="M39" s="21">
        <v>83609</v>
      </c>
      <c r="N39" s="148">
        <v>1858.68694</v>
      </c>
      <c r="O39" s="21">
        <v>155402956.00999999</v>
      </c>
      <c r="P39" s="78">
        <v>27</v>
      </c>
      <c r="Q39" s="78">
        <v>33609</v>
      </c>
      <c r="R39" s="68">
        <v>0.40197825592938558</v>
      </c>
      <c r="S39" s="78">
        <v>0</v>
      </c>
      <c r="T39" s="68">
        <v>0</v>
      </c>
      <c r="U39" s="78">
        <v>50000</v>
      </c>
      <c r="V39" s="68">
        <v>0.59802174407061437</v>
      </c>
      <c r="W39" s="78"/>
      <c r="X39" s="78"/>
      <c r="Y39" s="78"/>
      <c r="Z39" s="23" t="s">
        <v>35</v>
      </c>
    </row>
    <row r="40" spans="1:26" ht="42" hidden="1" customHeight="1" x14ac:dyDescent="0.25">
      <c r="A40" s="17">
        <v>38</v>
      </c>
      <c r="B40" s="54" t="s">
        <v>390</v>
      </c>
      <c r="C40" s="58"/>
      <c r="D40" s="58"/>
      <c r="E40" s="18" t="s">
        <v>31</v>
      </c>
      <c r="F40" s="18"/>
      <c r="G40" s="18" t="s">
        <v>33</v>
      </c>
      <c r="H40" s="19" t="s">
        <v>25</v>
      </c>
      <c r="I40" s="19" t="s">
        <v>166</v>
      </c>
      <c r="J40" s="20">
        <v>260</v>
      </c>
      <c r="K40" s="9">
        <v>36241</v>
      </c>
      <c r="L40" s="19" t="s">
        <v>19</v>
      </c>
      <c r="M40" s="21">
        <v>828837</v>
      </c>
      <c r="N40" s="148">
        <v>131.89681999999999</v>
      </c>
      <c r="O40" s="21">
        <v>109320962.7</v>
      </c>
      <c r="P40" s="78">
        <v>3</v>
      </c>
      <c r="Q40" s="78">
        <v>0</v>
      </c>
      <c r="R40" s="68">
        <v>0</v>
      </c>
      <c r="S40" s="78">
        <v>828837</v>
      </c>
      <c r="T40" s="68">
        <v>1</v>
      </c>
      <c r="U40" s="78">
        <v>0</v>
      </c>
      <c r="V40" s="68">
        <v>0</v>
      </c>
      <c r="W40" s="78"/>
      <c r="X40" s="78"/>
      <c r="Y40" s="78"/>
      <c r="Z40" s="23" t="s">
        <v>35</v>
      </c>
    </row>
    <row r="41" spans="1:26" ht="42" hidden="1" customHeight="1" x14ac:dyDescent="0.25">
      <c r="A41" s="58">
        <v>39</v>
      </c>
      <c r="B41" s="54" t="s">
        <v>51</v>
      </c>
      <c r="C41" s="58"/>
      <c r="D41" s="58"/>
      <c r="E41" s="18" t="s">
        <v>24</v>
      </c>
      <c r="F41" s="18" t="s">
        <v>303</v>
      </c>
      <c r="G41" s="18" t="s">
        <v>13</v>
      </c>
      <c r="H41" s="19" t="s">
        <v>11</v>
      </c>
      <c r="I41" s="19" t="s">
        <v>165</v>
      </c>
      <c r="J41" s="20">
        <v>333</v>
      </c>
      <c r="K41" s="9">
        <v>38475</v>
      </c>
      <c r="L41" s="19" t="s">
        <v>48</v>
      </c>
      <c r="M41" s="21">
        <v>1068189</v>
      </c>
      <c r="N41" s="148">
        <v>1054.01677</v>
      </c>
      <c r="O41" s="21">
        <v>1125889123.6600001</v>
      </c>
      <c r="P41" s="78">
        <v>1248</v>
      </c>
      <c r="Q41" s="78">
        <v>925106</v>
      </c>
      <c r="R41" s="68">
        <v>0.86605085804103954</v>
      </c>
      <c r="S41" s="78">
        <v>116482</v>
      </c>
      <c r="T41" s="68">
        <v>0.14036174340559365</v>
      </c>
      <c r="U41" s="78">
        <v>26601</v>
      </c>
      <c r="V41" s="68">
        <v>2.4902896397547624E-2</v>
      </c>
      <c r="W41" s="78"/>
      <c r="X41" s="78"/>
      <c r="Y41" s="78"/>
      <c r="Z41" s="23" t="s">
        <v>35</v>
      </c>
    </row>
    <row r="42" spans="1:26" ht="42" hidden="1" customHeight="1" x14ac:dyDescent="0.25">
      <c r="A42" s="17">
        <v>40</v>
      </c>
      <c r="B42" s="54" t="s">
        <v>52</v>
      </c>
      <c r="C42" s="58"/>
      <c r="D42" s="58"/>
      <c r="E42" s="18" t="s">
        <v>24</v>
      </c>
      <c r="F42" s="18" t="s">
        <v>303</v>
      </c>
      <c r="G42" s="18" t="s">
        <v>13</v>
      </c>
      <c r="H42" s="19" t="s">
        <v>11</v>
      </c>
      <c r="I42" s="19" t="s">
        <v>168</v>
      </c>
      <c r="J42" s="20">
        <v>675</v>
      </c>
      <c r="K42" s="9">
        <v>41343</v>
      </c>
      <c r="L42" s="19" t="s">
        <v>26</v>
      </c>
      <c r="M42" s="21">
        <v>744415</v>
      </c>
      <c r="N42" s="148">
        <v>458.35138000000001</v>
      </c>
      <c r="O42" s="21">
        <v>341203641.56</v>
      </c>
      <c r="P42" s="78">
        <v>394</v>
      </c>
      <c r="Q42" s="78">
        <v>662911</v>
      </c>
      <c r="R42" s="68">
        <v>0.89051268445692255</v>
      </c>
      <c r="S42" s="78">
        <v>31504</v>
      </c>
      <c r="T42" s="68">
        <v>0.43155137977418173</v>
      </c>
      <c r="U42" s="78">
        <v>50000</v>
      </c>
      <c r="V42" s="68">
        <v>6.7166835703203184E-2</v>
      </c>
      <c r="W42" s="78"/>
      <c r="X42" s="78"/>
      <c r="Y42" s="78"/>
      <c r="Z42" s="23" t="s">
        <v>35</v>
      </c>
    </row>
    <row r="43" spans="1:26" ht="42" hidden="1" customHeight="1" x14ac:dyDescent="0.25">
      <c r="A43" s="58">
        <v>41</v>
      </c>
      <c r="B43" s="54" t="s">
        <v>53</v>
      </c>
      <c r="C43" s="58"/>
      <c r="D43" s="58"/>
      <c r="E43" s="18" t="s">
        <v>24</v>
      </c>
      <c r="F43" s="18" t="s">
        <v>306</v>
      </c>
      <c r="G43" s="18" t="s">
        <v>260</v>
      </c>
      <c r="H43" s="19" t="s">
        <v>11</v>
      </c>
      <c r="I43" s="19" t="s">
        <v>168</v>
      </c>
      <c r="J43" s="20">
        <v>723</v>
      </c>
      <c r="K43" s="9">
        <v>42502</v>
      </c>
      <c r="L43" s="19" t="s">
        <v>26</v>
      </c>
      <c r="M43" s="21">
        <v>50201</v>
      </c>
      <c r="N43" s="148">
        <v>279.43520999999998</v>
      </c>
      <c r="O43" s="21">
        <v>14027926.939999999</v>
      </c>
      <c r="P43" s="78">
        <v>3</v>
      </c>
      <c r="Q43" s="78">
        <v>201</v>
      </c>
      <c r="R43" s="68">
        <v>4.0039043046951259E-3</v>
      </c>
      <c r="S43" s="78">
        <v>0</v>
      </c>
      <c r="T43" s="68">
        <v>0</v>
      </c>
      <c r="U43" s="78">
        <v>50000</v>
      </c>
      <c r="V43" s="68">
        <v>0.99599609569530489</v>
      </c>
      <c r="W43" s="78"/>
      <c r="X43" s="78"/>
      <c r="Y43" s="78"/>
      <c r="Z43" s="23" t="s">
        <v>35</v>
      </c>
    </row>
    <row r="44" spans="1:26" ht="42" hidden="1" customHeight="1" x14ac:dyDescent="0.25">
      <c r="A44" s="17">
        <v>42</v>
      </c>
      <c r="B44" s="54" t="s">
        <v>54</v>
      </c>
      <c r="C44" s="58"/>
      <c r="D44" s="58"/>
      <c r="E44" s="18" t="s">
        <v>24</v>
      </c>
      <c r="F44" s="18" t="s">
        <v>304</v>
      </c>
      <c r="G44" s="18" t="s">
        <v>261</v>
      </c>
      <c r="H44" s="19" t="s">
        <v>11</v>
      </c>
      <c r="I44" s="19" t="s">
        <v>169</v>
      </c>
      <c r="J44" s="20">
        <v>350</v>
      </c>
      <c r="K44" s="9">
        <v>38847</v>
      </c>
      <c r="L44" s="19" t="s">
        <v>299</v>
      </c>
      <c r="M44" s="21">
        <v>7333800</v>
      </c>
      <c r="N44" s="148">
        <v>9.3208699999999993</v>
      </c>
      <c r="O44" s="21">
        <v>68357388.329999998</v>
      </c>
      <c r="P44" s="78">
        <v>23</v>
      </c>
      <c r="Q44" s="78">
        <v>7266300</v>
      </c>
      <c r="R44" s="68">
        <v>0.99079604025198398</v>
      </c>
      <c r="S44" s="78">
        <v>0</v>
      </c>
      <c r="T44" s="68">
        <v>0</v>
      </c>
      <c r="U44" s="78">
        <v>67500</v>
      </c>
      <c r="V44" s="68">
        <v>9.2039597480160357E-3</v>
      </c>
      <c r="W44" s="78"/>
      <c r="X44" s="78"/>
      <c r="Y44" s="78"/>
      <c r="Z44" s="23" t="s">
        <v>35</v>
      </c>
    </row>
    <row r="45" spans="1:26" ht="42" hidden="1" customHeight="1" x14ac:dyDescent="0.25">
      <c r="A45" s="58">
        <v>43</v>
      </c>
      <c r="B45" s="54" t="s">
        <v>55</v>
      </c>
      <c r="C45" s="58"/>
      <c r="D45" s="58"/>
      <c r="E45" s="18" t="s">
        <v>24</v>
      </c>
      <c r="F45" s="18" t="s">
        <v>303</v>
      </c>
      <c r="G45" s="18" t="s">
        <v>41</v>
      </c>
      <c r="H45" s="19" t="s">
        <v>11</v>
      </c>
      <c r="I45" s="19" t="s">
        <v>155</v>
      </c>
      <c r="J45" s="20">
        <v>345</v>
      </c>
      <c r="K45" s="9">
        <v>38802</v>
      </c>
      <c r="L45" s="19" t="s">
        <v>19</v>
      </c>
      <c r="M45" s="21">
        <v>166569195</v>
      </c>
      <c r="N45" s="148">
        <v>299.16566</v>
      </c>
      <c r="O45" s="21">
        <v>49831783156.849998</v>
      </c>
      <c r="P45" s="78">
        <v>115896</v>
      </c>
      <c r="Q45" s="78">
        <v>131326390</v>
      </c>
      <c r="R45" s="68">
        <v>0.78841943133602821</v>
      </c>
      <c r="S45" s="78">
        <v>31980395</v>
      </c>
      <c r="T45" s="68">
        <v>0.1928856829368662</v>
      </c>
      <c r="U45" s="78">
        <v>3262410</v>
      </c>
      <c r="V45" s="68">
        <v>1.9585914430336294E-2</v>
      </c>
      <c r="W45" s="78"/>
      <c r="X45" s="78"/>
      <c r="Y45" s="78"/>
      <c r="Z45" s="23" t="s">
        <v>35</v>
      </c>
    </row>
    <row r="46" spans="1:26" ht="42" hidden="1" customHeight="1" x14ac:dyDescent="0.25">
      <c r="A46" s="17">
        <v>44</v>
      </c>
      <c r="B46" s="54" t="s">
        <v>56</v>
      </c>
      <c r="C46" s="58"/>
      <c r="D46" s="58"/>
      <c r="E46" s="18" t="s">
        <v>24</v>
      </c>
      <c r="F46" s="18" t="s">
        <v>303</v>
      </c>
      <c r="G46" s="18" t="s">
        <v>327</v>
      </c>
      <c r="H46" s="19" t="s">
        <v>25</v>
      </c>
      <c r="I46" s="19" t="s">
        <v>170</v>
      </c>
      <c r="J46" s="20">
        <v>749</v>
      </c>
      <c r="K46" s="9">
        <v>42927</v>
      </c>
      <c r="L46" s="19" t="s">
        <v>57</v>
      </c>
      <c r="M46" s="21">
        <v>68510</v>
      </c>
      <c r="N46" s="148">
        <v>2384.8151499999999</v>
      </c>
      <c r="O46" s="21">
        <v>163383686.09</v>
      </c>
      <c r="P46" s="78">
        <v>19</v>
      </c>
      <c r="Q46" s="78">
        <v>126</v>
      </c>
      <c r="R46" s="68">
        <v>1.8391475696978544E-3</v>
      </c>
      <c r="S46" s="78">
        <v>53384</v>
      </c>
      <c r="T46" s="68">
        <v>0.80350303901705766</v>
      </c>
      <c r="U46" s="78">
        <v>15000</v>
      </c>
      <c r="V46" s="68">
        <v>0.21894613924974457</v>
      </c>
      <c r="W46" s="78"/>
      <c r="X46" s="78"/>
      <c r="Y46" s="78"/>
      <c r="Z46" s="23" t="s">
        <v>35</v>
      </c>
    </row>
    <row r="47" spans="1:26" ht="42" customHeight="1" x14ac:dyDescent="0.25">
      <c r="A47" s="58">
        <v>45</v>
      </c>
      <c r="B47" s="54" t="s">
        <v>58</v>
      </c>
      <c r="C47" s="58"/>
      <c r="D47" s="86" t="s">
        <v>347</v>
      </c>
      <c r="E47" s="18" t="s">
        <v>24</v>
      </c>
      <c r="F47" s="18" t="s">
        <v>303</v>
      </c>
      <c r="G47" s="18" t="s">
        <v>13</v>
      </c>
      <c r="H47" s="19" t="s">
        <v>11</v>
      </c>
      <c r="I47" s="19" t="s">
        <v>164</v>
      </c>
      <c r="J47" s="20">
        <v>778</v>
      </c>
      <c r="K47" s="9">
        <v>43635</v>
      </c>
      <c r="L47" s="19" t="s">
        <v>43</v>
      </c>
      <c r="M47" s="21">
        <v>1704956</v>
      </c>
      <c r="N47" s="148">
        <v>221.6909</v>
      </c>
      <c r="O47" s="21">
        <v>377973234.68000001</v>
      </c>
      <c r="P47" s="78">
        <v>324</v>
      </c>
      <c r="Q47" s="78">
        <v>905332</v>
      </c>
      <c r="R47" s="68">
        <v>0.53100021349524562</v>
      </c>
      <c r="S47" s="78">
        <v>619103</v>
      </c>
      <c r="T47" s="68">
        <v>0.58336105172204222</v>
      </c>
      <c r="U47" s="78">
        <v>180521</v>
      </c>
      <c r="V47" s="68">
        <v>0.10588015174585151</v>
      </c>
      <c r="W47" s="78"/>
      <c r="X47" s="78"/>
      <c r="Y47" s="78"/>
      <c r="Z47" s="23" t="s">
        <v>35</v>
      </c>
    </row>
    <row r="48" spans="1:26" ht="42" hidden="1" customHeight="1" x14ac:dyDescent="0.25">
      <c r="A48" s="17">
        <v>46</v>
      </c>
      <c r="B48" s="54" t="s">
        <v>321</v>
      </c>
      <c r="C48" s="58"/>
      <c r="D48" s="58"/>
      <c r="E48" s="18" t="s">
        <v>24</v>
      </c>
      <c r="F48" s="18" t="s">
        <v>303</v>
      </c>
      <c r="G48" s="18" t="s">
        <v>13</v>
      </c>
      <c r="H48" s="19" t="s">
        <v>59</v>
      </c>
      <c r="I48" s="19" t="s">
        <v>171</v>
      </c>
      <c r="J48" s="20">
        <v>815</v>
      </c>
      <c r="K48" s="9">
        <v>44192</v>
      </c>
      <c r="L48" s="19" t="s">
        <v>60</v>
      </c>
      <c r="M48" s="21">
        <v>310636987</v>
      </c>
      <c r="N48" s="148">
        <v>20.78022</v>
      </c>
      <c r="O48" s="21">
        <v>6455103766.0900002</v>
      </c>
      <c r="P48" s="78">
        <v>415</v>
      </c>
      <c r="Q48" s="78">
        <v>180076086</v>
      </c>
      <c r="R48" s="68">
        <v>0.57969943546999447</v>
      </c>
      <c r="S48" s="78">
        <v>75489374</v>
      </c>
      <c r="T48" s="68">
        <v>0.22940006995624609</v>
      </c>
      <c r="U48" s="78">
        <v>55071527</v>
      </c>
      <c r="V48" s="68">
        <v>0.17728580080516942</v>
      </c>
      <c r="W48" s="78"/>
      <c r="X48" s="78"/>
      <c r="Y48" s="78"/>
      <c r="Z48" s="23" t="s">
        <v>35</v>
      </c>
    </row>
    <row r="49" spans="1:26" ht="42" hidden="1" customHeight="1" x14ac:dyDescent="0.25">
      <c r="A49" s="58">
        <v>47</v>
      </c>
      <c r="B49" s="54" t="s">
        <v>61</v>
      </c>
      <c r="C49" s="58"/>
      <c r="D49" s="58"/>
      <c r="E49" s="18" t="s">
        <v>24</v>
      </c>
      <c r="F49" s="18" t="s">
        <v>303</v>
      </c>
      <c r="G49" s="18" t="s">
        <v>63</v>
      </c>
      <c r="H49" s="19" t="s">
        <v>25</v>
      </c>
      <c r="I49" s="19" t="s">
        <v>172</v>
      </c>
      <c r="J49" s="20">
        <v>781</v>
      </c>
      <c r="K49" s="9">
        <v>43676</v>
      </c>
      <c r="L49" s="19" t="s">
        <v>60</v>
      </c>
      <c r="M49" s="21">
        <v>1573358</v>
      </c>
      <c r="N49" s="148">
        <v>185.0685</v>
      </c>
      <c r="O49" s="21">
        <v>291178998.25999999</v>
      </c>
      <c r="P49" s="78">
        <v>17</v>
      </c>
      <c r="Q49" s="78">
        <v>20047</v>
      </c>
      <c r="R49" s="68">
        <v>1.2741537526742166E-2</v>
      </c>
      <c r="S49" s="78">
        <v>1463311</v>
      </c>
      <c r="T49" s="68">
        <v>0.93005596946149571</v>
      </c>
      <c r="U49" s="78">
        <v>90000</v>
      </c>
      <c r="V49" s="68">
        <v>5.7202493011762105E-2</v>
      </c>
      <c r="W49" s="78"/>
      <c r="X49" s="78"/>
      <c r="Y49" s="78"/>
      <c r="Z49" s="23" t="s">
        <v>35</v>
      </c>
    </row>
    <row r="50" spans="1:26" ht="42" hidden="1" customHeight="1" x14ac:dyDescent="0.25">
      <c r="A50" s="17">
        <v>48</v>
      </c>
      <c r="B50" s="54" t="s">
        <v>235</v>
      </c>
      <c r="C50" s="58"/>
      <c r="D50" s="58"/>
      <c r="E50" s="18" t="s">
        <v>24</v>
      </c>
      <c r="F50" s="18" t="s">
        <v>304</v>
      </c>
      <c r="G50" s="18" t="s">
        <v>16</v>
      </c>
      <c r="H50" s="19" t="s">
        <v>59</v>
      </c>
      <c r="I50" s="19" t="s">
        <v>236</v>
      </c>
      <c r="J50" s="20">
        <v>872</v>
      </c>
      <c r="K50" s="9">
        <v>44745</v>
      </c>
      <c r="L50" s="19" t="s">
        <v>236</v>
      </c>
      <c r="M50" s="21">
        <v>5312987</v>
      </c>
      <c r="N50" s="148">
        <v>25.33128</v>
      </c>
      <c r="O50" s="21">
        <v>134584786.5</v>
      </c>
      <c r="P50" s="78">
        <v>16684</v>
      </c>
      <c r="Q50" s="78">
        <v>4050757</v>
      </c>
      <c r="R50" s="68">
        <v>0.76242554329607803</v>
      </c>
      <c r="S50" s="78">
        <v>1112230</v>
      </c>
      <c r="T50" s="68">
        <v>0.3125946854756414</v>
      </c>
      <c r="U50" s="78">
        <v>150000</v>
      </c>
      <c r="V50" s="68">
        <v>2.8232706008879751E-2</v>
      </c>
      <c r="W50" s="78"/>
      <c r="X50" s="78"/>
      <c r="Y50" s="78"/>
      <c r="Z50" s="23" t="s">
        <v>35</v>
      </c>
    </row>
    <row r="51" spans="1:26" ht="42" hidden="1" customHeight="1" x14ac:dyDescent="0.25">
      <c r="A51" s="58">
        <v>49</v>
      </c>
      <c r="B51" s="145" t="s">
        <v>401</v>
      </c>
      <c r="C51" s="58" t="s">
        <v>373</v>
      </c>
      <c r="D51" s="58"/>
      <c r="E51" s="18" t="s">
        <v>24</v>
      </c>
      <c r="F51" s="18" t="s">
        <v>304</v>
      </c>
      <c r="G51" s="18" t="s">
        <v>16</v>
      </c>
      <c r="H51" s="19" t="s">
        <v>59</v>
      </c>
      <c r="I51" s="19" t="s">
        <v>171</v>
      </c>
      <c r="J51" s="20">
        <v>878</v>
      </c>
      <c r="K51" s="9">
        <v>44823</v>
      </c>
      <c r="L51" s="19" t="s">
        <v>60</v>
      </c>
      <c r="M51" s="21">
        <v>2445729</v>
      </c>
      <c r="N51" s="148">
        <v>25.83905</v>
      </c>
      <c r="O51" s="21">
        <v>63195315.57</v>
      </c>
      <c r="P51" s="78">
        <v>80</v>
      </c>
      <c r="Q51" s="78">
        <v>1797771</v>
      </c>
      <c r="R51" s="68">
        <v>0.73506549580922498</v>
      </c>
      <c r="S51" s="78">
        <v>114043</v>
      </c>
      <c r="T51" s="68">
        <v>1.7726504040050314E-2</v>
      </c>
      <c r="U51" s="78">
        <v>533915</v>
      </c>
      <c r="V51" s="68">
        <v>0.21830505342169962</v>
      </c>
      <c r="W51" s="78"/>
      <c r="X51" s="78"/>
      <c r="Y51" s="78"/>
      <c r="Z51" s="23" t="s">
        <v>35</v>
      </c>
    </row>
    <row r="52" spans="1:26" ht="42" hidden="1" customHeight="1" x14ac:dyDescent="0.25">
      <c r="A52" s="17">
        <v>50</v>
      </c>
      <c r="B52" s="54" t="s">
        <v>311</v>
      </c>
      <c r="C52" s="58"/>
      <c r="D52" s="58"/>
      <c r="E52" s="18" t="s">
        <v>24</v>
      </c>
      <c r="F52" s="18" t="s">
        <v>303</v>
      </c>
      <c r="G52" s="18" t="s">
        <v>13</v>
      </c>
      <c r="H52" s="19" t="s">
        <v>39</v>
      </c>
      <c r="I52" s="19" t="s">
        <v>201</v>
      </c>
      <c r="J52" s="20">
        <v>841</v>
      </c>
      <c r="K52" s="9">
        <v>44472</v>
      </c>
      <c r="L52" s="19" t="s">
        <v>19</v>
      </c>
      <c r="M52" s="21">
        <v>12274727</v>
      </c>
      <c r="N52" s="148">
        <v>19.729289999999999</v>
      </c>
      <c r="O52" s="21">
        <v>242171644.90000001</v>
      </c>
      <c r="P52" s="78">
        <v>118</v>
      </c>
      <c r="Q52" s="78">
        <v>2829357</v>
      </c>
      <c r="R52" s="68">
        <v>0.23050264172881402</v>
      </c>
      <c r="S52" s="78">
        <v>9373519</v>
      </c>
      <c r="T52" s="68">
        <v>0.76908512872324664</v>
      </c>
      <c r="U52" s="78">
        <v>71851</v>
      </c>
      <c r="V52" s="68">
        <v>5.8535721405453657E-3</v>
      </c>
      <c r="W52" s="78"/>
      <c r="X52" s="78"/>
      <c r="Y52" s="78"/>
      <c r="Z52" s="23" t="s">
        <v>35</v>
      </c>
    </row>
    <row r="53" spans="1:26" s="61" customFormat="1" ht="42" hidden="1" customHeight="1" x14ac:dyDescent="0.25">
      <c r="A53" s="58">
        <v>51</v>
      </c>
      <c r="B53" s="54" t="s">
        <v>107</v>
      </c>
      <c r="C53" s="58"/>
      <c r="D53" s="58"/>
      <c r="E53" s="55" t="s">
        <v>24</v>
      </c>
      <c r="F53" s="55" t="s">
        <v>303</v>
      </c>
      <c r="G53" s="55" t="s">
        <v>13</v>
      </c>
      <c r="H53" s="19" t="s">
        <v>11</v>
      </c>
      <c r="I53" s="19" t="s">
        <v>183</v>
      </c>
      <c r="J53" s="56">
        <v>648</v>
      </c>
      <c r="K53" s="57">
        <v>40910</v>
      </c>
      <c r="L53" s="58" t="s">
        <v>43</v>
      </c>
      <c r="M53" s="21">
        <v>670743</v>
      </c>
      <c r="N53" s="148">
        <v>531.04558999999995</v>
      </c>
      <c r="O53" s="21">
        <v>356195114.43000001</v>
      </c>
      <c r="P53" s="78">
        <v>589</v>
      </c>
      <c r="Q53" s="78">
        <v>389922</v>
      </c>
      <c r="R53" s="68">
        <v>0.58132846708799046</v>
      </c>
      <c r="S53" s="78">
        <v>115821</v>
      </c>
      <c r="T53" s="68">
        <v>0.40603260915170891</v>
      </c>
      <c r="U53" s="78">
        <v>165000</v>
      </c>
      <c r="V53" s="68">
        <v>0.2459958583242762</v>
      </c>
      <c r="W53" s="79"/>
      <c r="X53" s="79"/>
      <c r="Y53" s="79"/>
      <c r="Z53" s="23" t="s">
        <v>35</v>
      </c>
    </row>
    <row r="54" spans="1:26" s="61" customFormat="1" ht="42" hidden="1" customHeight="1" x14ac:dyDescent="0.25">
      <c r="A54" s="17">
        <v>52</v>
      </c>
      <c r="B54" s="54" t="s">
        <v>87</v>
      </c>
      <c r="C54" s="58"/>
      <c r="D54" s="58"/>
      <c r="E54" s="55" t="s">
        <v>24</v>
      </c>
      <c r="F54" s="55" t="s">
        <v>304</v>
      </c>
      <c r="G54" s="55" t="s">
        <v>16</v>
      </c>
      <c r="H54" s="19" t="s">
        <v>11</v>
      </c>
      <c r="I54" s="19" t="s">
        <v>183</v>
      </c>
      <c r="J54" s="56">
        <v>659</v>
      </c>
      <c r="K54" s="57">
        <v>41343</v>
      </c>
      <c r="L54" s="58" t="s">
        <v>43</v>
      </c>
      <c r="M54" s="21">
        <v>662351</v>
      </c>
      <c r="N54" s="148">
        <v>82.348209999999995</v>
      </c>
      <c r="O54" s="21">
        <v>54543421.939999998</v>
      </c>
      <c r="P54" s="78">
        <v>21</v>
      </c>
      <c r="Q54" s="78">
        <v>162351</v>
      </c>
      <c r="R54" s="68">
        <v>0.24511324056278316</v>
      </c>
      <c r="S54" s="78">
        <v>0</v>
      </c>
      <c r="T54" s="68">
        <v>0</v>
      </c>
      <c r="U54" s="78">
        <v>500000</v>
      </c>
      <c r="V54" s="68">
        <v>0.75488675943721684</v>
      </c>
      <c r="W54" s="79"/>
      <c r="X54" s="79"/>
      <c r="Y54" s="79"/>
      <c r="Z54" s="23" t="s">
        <v>35</v>
      </c>
    </row>
    <row r="55" spans="1:26" s="66" customFormat="1" ht="42" hidden="1" customHeight="1" x14ac:dyDescent="0.25">
      <c r="A55" s="58">
        <v>53</v>
      </c>
      <c r="B55" s="74" t="s">
        <v>120</v>
      </c>
      <c r="C55" s="65"/>
      <c r="D55" s="65"/>
      <c r="E55" s="62" t="s">
        <v>24</v>
      </c>
      <c r="F55" s="55" t="s">
        <v>304</v>
      </c>
      <c r="G55" s="62" t="s">
        <v>16</v>
      </c>
      <c r="H55" s="47" t="s">
        <v>11</v>
      </c>
      <c r="I55" s="47" t="s">
        <v>196</v>
      </c>
      <c r="J55" s="63">
        <v>178</v>
      </c>
      <c r="K55" s="64">
        <v>35677</v>
      </c>
      <c r="L55" s="65" t="s">
        <v>43</v>
      </c>
      <c r="M55" s="21">
        <v>155341</v>
      </c>
      <c r="N55" s="148">
        <v>464.48845999999998</v>
      </c>
      <c r="O55" s="21">
        <v>72154102</v>
      </c>
      <c r="P55" s="78">
        <v>74</v>
      </c>
      <c r="Q55" s="78">
        <v>54166</v>
      </c>
      <c r="R55" s="68">
        <v>0.34869094443836463</v>
      </c>
      <c r="S55" s="78">
        <v>0</v>
      </c>
      <c r="T55" s="68">
        <v>0</v>
      </c>
      <c r="U55" s="78">
        <v>101175</v>
      </c>
      <c r="V55" s="68">
        <v>0.65130905556163532</v>
      </c>
      <c r="W55" s="80"/>
      <c r="X55" s="80"/>
      <c r="Y55" s="80"/>
      <c r="Z55" s="23" t="s">
        <v>35</v>
      </c>
    </row>
    <row r="56" spans="1:26" s="61" customFormat="1" ht="42" hidden="1" customHeight="1" x14ac:dyDescent="0.25">
      <c r="A56" s="17">
        <v>54</v>
      </c>
      <c r="B56" s="54" t="s">
        <v>343</v>
      </c>
      <c r="C56" s="58"/>
      <c r="D56" s="58"/>
      <c r="E56" s="55" t="s">
        <v>24</v>
      </c>
      <c r="F56" s="55" t="s">
        <v>304</v>
      </c>
      <c r="G56" s="55" t="s">
        <v>16</v>
      </c>
      <c r="H56" s="19" t="s">
        <v>11</v>
      </c>
      <c r="I56" s="19" t="s">
        <v>196</v>
      </c>
      <c r="J56" s="56">
        <v>248</v>
      </c>
      <c r="K56" s="57">
        <v>36103</v>
      </c>
      <c r="L56" s="58" t="s">
        <v>43</v>
      </c>
      <c r="M56" s="21">
        <v>160545</v>
      </c>
      <c r="N56" s="148">
        <v>392.46298000000002</v>
      </c>
      <c r="O56" s="21">
        <v>63007968.920000002</v>
      </c>
      <c r="P56" s="78">
        <v>13</v>
      </c>
      <c r="Q56" s="78">
        <v>1852</v>
      </c>
      <c r="R56" s="68">
        <v>1.1535706499735277E-2</v>
      </c>
      <c r="S56" s="78">
        <v>108693</v>
      </c>
      <c r="T56" s="68">
        <v>0.67702513314024104</v>
      </c>
      <c r="U56" s="78">
        <v>50000</v>
      </c>
      <c r="V56" s="68">
        <v>0.31143916036002367</v>
      </c>
      <c r="W56" s="79"/>
      <c r="X56" s="79"/>
      <c r="Y56" s="79"/>
      <c r="Z56" s="23" t="s">
        <v>35</v>
      </c>
    </row>
    <row r="57" spans="1:26" ht="42" customHeight="1" x14ac:dyDescent="0.25">
      <c r="A57" s="58">
        <v>55</v>
      </c>
      <c r="B57" s="54" t="s">
        <v>247</v>
      </c>
      <c r="C57" s="58"/>
      <c r="D57" s="86" t="s">
        <v>347</v>
      </c>
      <c r="E57" s="18" t="s">
        <v>24</v>
      </c>
      <c r="F57" s="18" t="s">
        <v>304</v>
      </c>
      <c r="G57" s="18" t="s">
        <v>16</v>
      </c>
      <c r="H57" s="19" t="s">
        <v>11</v>
      </c>
      <c r="I57" s="19" t="s">
        <v>248</v>
      </c>
      <c r="J57" s="20">
        <v>377</v>
      </c>
      <c r="K57" s="9">
        <v>39071</v>
      </c>
      <c r="L57" s="19" t="s">
        <v>236</v>
      </c>
      <c r="M57" s="21">
        <v>514120</v>
      </c>
      <c r="N57" s="148">
        <v>524.9538</v>
      </c>
      <c r="O57" s="21">
        <v>269889249.00999999</v>
      </c>
      <c r="P57" s="78">
        <v>1276</v>
      </c>
      <c r="Q57" s="78">
        <v>191560</v>
      </c>
      <c r="R57" s="68">
        <v>0.37259783708083716</v>
      </c>
      <c r="S57" s="78">
        <v>272560</v>
      </c>
      <c r="T57" s="68">
        <v>0.47465317906749627</v>
      </c>
      <c r="U57" s="78">
        <v>50000</v>
      </c>
      <c r="V57" s="68">
        <v>9.7253559480276974E-2</v>
      </c>
      <c r="W57" s="78"/>
      <c r="X57" s="78"/>
      <c r="Y57" s="78"/>
      <c r="Z57" s="23" t="s">
        <v>35</v>
      </c>
    </row>
    <row r="58" spans="1:26" s="61" customFormat="1" ht="42" hidden="1" customHeight="1" x14ac:dyDescent="0.25">
      <c r="A58" s="17">
        <v>56</v>
      </c>
      <c r="B58" s="54" t="s">
        <v>121</v>
      </c>
      <c r="C58" s="58"/>
      <c r="D58" s="58"/>
      <c r="E58" s="55" t="s">
        <v>24</v>
      </c>
      <c r="F58" s="55" t="s">
        <v>303</v>
      </c>
      <c r="G58" s="55" t="s">
        <v>13</v>
      </c>
      <c r="H58" s="19" t="s">
        <v>11</v>
      </c>
      <c r="I58" s="19" t="s">
        <v>196</v>
      </c>
      <c r="J58" s="56">
        <v>691</v>
      </c>
      <c r="K58" s="57">
        <v>41739</v>
      </c>
      <c r="L58" s="58" t="s">
        <v>48</v>
      </c>
      <c r="M58" s="21">
        <v>9094375</v>
      </c>
      <c r="N58" s="148">
        <v>41.202800000000003</v>
      </c>
      <c r="O58" s="21">
        <v>374713751.18000001</v>
      </c>
      <c r="P58" s="78">
        <v>316</v>
      </c>
      <c r="Q58" s="78">
        <v>3956110</v>
      </c>
      <c r="R58" s="68">
        <v>0.43500625386571368</v>
      </c>
      <c r="S58" s="78">
        <v>4638265</v>
      </c>
      <c r="T58" s="68">
        <v>0.79144012262042229</v>
      </c>
      <c r="U58" s="78">
        <v>500000</v>
      </c>
      <c r="V58" s="68">
        <v>5.497903924128926E-2</v>
      </c>
      <c r="W58" s="79"/>
      <c r="X58" s="79"/>
      <c r="Y58" s="79"/>
      <c r="Z58" s="23" t="s">
        <v>35</v>
      </c>
    </row>
    <row r="59" spans="1:26" ht="42" hidden="1" customHeight="1" x14ac:dyDescent="0.25">
      <c r="A59" s="58">
        <v>57</v>
      </c>
      <c r="B59" s="54" t="s">
        <v>118</v>
      </c>
      <c r="C59" s="58"/>
      <c r="D59" s="58"/>
      <c r="E59" s="18" t="s">
        <v>24</v>
      </c>
      <c r="F59" s="18" t="s">
        <v>303</v>
      </c>
      <c r="G59" s="18" t="s">
        <v>13</v>
      </c>
      <c r="H59" s="19" t="s">
        <v>11</v>
      </c>
      <c r="I59" s="19" t="s">
        <v>156</v>
      </c>
      <c r="J59" s="20">
        <v>367</v>
      </c>
      <c r="K59" s="9">
        <v>38959</v>
      </c>
      <c r="L59" s="19" t="s">
        <v>43</v>
      </c>
      <c r="M59" s="21">
        <v>12550886</v>
      </c>
      <c r="N59" s="148">
        <v>822.11351999999999</v>
      </c>
      <c r="O59" s="21">
        <v>10318253112.66</v>
      </c>
      <c r="P59" s="78">
        <v>15832</v>
      </c>
      <c r="Q59" s="78">
        <v>6893173</v>
      </c>
      <c r="R59" s="68">
        <v>0.54921803926830348</v>
      </c>
      <c r="S59" s="78">
        <v>5456786</v>
      </c>
      <c r="T59" s="68">
        <v>0.44738526353623259</v>
      </c>
      <c r="U59" s="78">
        <v>200927</v>
      </c>
      <c r="V59" s="68">
        <v>1.6008989325534469E-2</v>
      </c>
      <c r="W59" s="78"/>
      <c r="X59" s="78"/>
      <c r="Y59" s="78"/>
      <c r="Z59" s="23" t="s">
        <v>35</v>
      </c>
    </row>
    <row r="60" spans="1:26" ht="42" hidden="1" customHeight="1" x14ac:dyDescent="0.25">
      <c r="A60" s="17">
        <v>58</v>
      </c>
      <c r="B60" s="54" t="s">
        <v>117</v>
      </c>
      <c r="C60" s="58"/>
      <c r="D60" s="58"/>
      <c r="E60" s="18" t="s">
        <v>24</v>
      </c>
      <c r="F60" s="18" t="s">
        <v>304</v>
      </c>
      <c r="G60" s="18" t="s">
        <v>16</v>
      </c>
      <c r="H60" s="19" t="s">
        <v>11</v>
      </c>
      <c r="I60" s="19" t="s">
        <v>156</v>
      </c>
      <c r="J60" s="20">
        <v>509</v>
      </c>
      <c r="K60" s="9">
        <v>39912</v>
      </c>
      <c r="L60" s="19" t="s">
        <v>48</v>
      </c>
      <c r="M60" s="21">
        <v>103134</v>
      </c>
      <c r="N60" s="148">
        <v>627.61009999999999</v>
      </c>
      <c r="O60" s="21">
        <v>64727939.75</v>
      </c>
      <c r="P60" s="78">
        <v>489</v>
      </c>
      <c r="Q60" s="78">
        <v>53134</v>
      </c>
      <c r="R60" s="68">
        <v>0.51519382550856163</v>
      </c>
      <c r="S60" s="78">
        <v>0</v>
      </c>
      <c r="T60" s="68">
        <v>0</v>
      </c>
      <c r="U60" s="78">
        <v>50000</v>
      </c>
      <c r="V60" s="68">
        <v>0.48480617449143831</v>
      </c>
      <c r="W60" s="78"/>
      <c r="X60" s="78"/>
      <c r="Y60" s="78"/>
      <c r="Z60" s="23" t="s">
        <v>35</v>
      </c>
    </row>
    <row r="61" spans="1:26" ht="42" hidden="1" customHeight="1" x14ac:dyDescent="0.25">
      <c r="A61" s="58">
        <v>59</v>
      </c>
      <c r="B61" s="54" t="s">
        <v>69</v>
      </c>
      <c r="C61" s="58"/>
      <c r="D61" s="58"/>
      <c r="E61" s="18" t="s">
        <v>24</v>
      </c>
      <c r="F61" s="18" t="s">
        <v>304</v>
      </c>
      <c r="G61" s="18" t="s">
        <v>16</v>
      </c>
      <c r="H61" s="19" t="s">
        <v>11</v>
      </c>
      <c r="I61" s="19" t="s">
        <v>155</v>
      </c>
      <c r="J61" s="20">
        <v>386</v>
      </c>
      <c r="K61" s="9">
        <v>39126</v>
      </c>
      <c r="L61" s="19" t="s">
        <v>19</v>
      </c>
      <c r="M61" s="21">
        <v>15167114</v>
      </c>
      <c r="N61" s="148">
        <v>37.695250000000001</v>
      </c>
      <c r="O61" s="21">
        <v>571728154.74000001</v>
      </c>
      <c r="P61" s="78">
        <v>11546</v>
      </c>
      <c r="Q61" s="78">
        <v>12023206</v>
      </c>
      <c r="R61" s="68">
        <v>0.79271547639188311</v>
      </c>
      <c r="S61" s="78">
        <v>2616324</v>
      </c>
      <c r="T61" s="68">
        <v>0</v>
      </c>
      <c r="U61" s="78">
        <v>527584</v>
      </c>
      <c r="V61" s="68">
        <v>3.4784732283280786E-2</v>
      </c>
      <c r="W61" s="78"/>
      <c r="X61" s="78"/>
      <c r="Y61" s="78"/>
      <c r="Z61" s="23" t="s">
        <v>35</v>
      </c>
    </row>
    <row r="62" spans="1:26" ht="42" customHeight="1" x14ac:dyDescent="0.25">
      <c r="A62" s="17">
        <v>60</v>
      </c>
      <c r="B62" s="54" t="s">
        <v>18</v>
      </c>
      <c r="C62" s="58"/>
      <c r="D62" s="86" t="s">
        <v>347</v>
      </c>
      <c r="E62" s="18" t="s">
        <v>24</v>
      </c>
      <c r="F62" s="18" t="s">
        <v>304</v>
      </c>
      <c r="G62" s="18" t="s">
        <v>16</v>
      </c>
      <c r="H62" s="19" t="s">
        <v>11</v>
      </c>
      <c r="I62" s="19" t="s">
        <v>154</v>
      </c>
      <c r="J62" s="20">
        <v>432</v>
      </c>
      <c r="K62" s="9">
        <v>39449</v>
      </c>
      <c r="L62" s="19" t="s">
        <v>19</v>
      </c>
      <c r="M62" s="21">
        <v>5543927</v>
      </c>
      <c r="N62" s="148">
        <v>260.67631</v>
      </c>
      <c r="O62" s="21">
        <v>1445170431.47</v>
      </c>
      <c r="P62" s="78">
        <v>7245</v>
      </c>
      <c r="Q62" s="78">
        <v>4208647</v>
      </c>
      <c r="R62" s="68">
        <v>0.75914545772337916</v>
      </c>
      <c r="S62" s="78">
        <v>1113687</v>
      </c>
      <c r="T62" s="68">
        <v>3.6601950589371401E-3</v>
      </c>
      <c r="U62" s="78">
        <v>221593</v>
      </c>
      <c r="V62" s="68">
        <v>3.9970403650697421E-2</v>
      </c>
      <c r="W62" s="78"/>
      <c r="X62" s="78"/>
      <c r="Y62" s="78"/>
      <c r="Z62" s="23" t="s">
        <v>35</v>
      </c>
    </row>
    <row r="63" spans="1:26" ht="42" hidden="1" customHeight="1" x14ac:dyDescent="0.25">
      <c r="A63" s="58">
        <v>61</v>
      </c>
      <c r="B63" s="54" t="s">
        <v>20</v>
      </c>
      <c r="C63" s="58"/>
      <c r="D63" s="58"/>
      <c r="E63" s="18" t="s">
        <v>24</v>
      </c>
      <c r="F63" s="18" t="s">
        <v>304</v>
      </c>
      <c r="G63" s="18" t="s">
        <v>22</v>
      </c>
      <c r="H63" s="19" t="s">
        <v>11</v>
      </c>
      <c r="I63" s="19" t="s">
        <v>155</v>
      </c>
      <c r="J63" s="20">
        <v>513</v>
      </c>
      <c r="K63" s="9">
        <v>39953</v>
      </c>
      <c r="L63" s="19" t="s">
        <v>19</v>
      </c>
      <c r="M63" s="21">
        <v>172692</v>
      </c>
      <c r="N63" s="148">
        <v>279.68788000000001</v>
      </c>
      <c r="O63" s="21">
        <v>48299859.189999998</v>
      </c>
      <c r="P63" s="78">
        <v>973</v>
      </c>
      <c r="Q63" s="78">
        <v>122692</v>
      </c>
      <c r="R63" s="68">
        <v>0.71046719014198689</v>
      </c>
      <c r="S63" s="78">
        <v>0</v>
      </c>
      <c r="T63" s="68">
        <v>5.8903929124263087E-2</v>
      </c>
      <c r="U63" s="78">
        <v>50000</v>
      </c>
      <c r="V63" s="68">
        <v>0.28953280985801311</v>
      </c>
      <c r="W63" s="78"/>
      <c r="X63" s="78"/>
      <c r="Y63" s="78"/>
      <c r="Z63" s="23" t="s">
        <v>35</v>
      </c>
    </row>
    <row r="64" spans="1:26" ht="42" hidden="1" customHeight="1" x14ac:dyDescent="0.25">
      <c r="A64" s="17">
        <v>62</v>
      </c>
      <c r="B64" s="54" t="s">
        <v>329</v>
      </c>
      <c r="C64" s="58"/>
      <c r="D64" s="87"/>
      <c r="E64" s="18" t="s">
        <v>24</v>
      </c>
      <c r="F64" s="18" t="s">
        <v>306</v>
      </c>
      <c r="G64" s="18" t="s">
        <v>215</v>
      </c>
      <c r="H64" s="19" t="s">
        <v>11</v>
      </c>
      <c r="I64" s="19" t="s">
        <v>155</v>
      </c>
      <c r="J64" s="20">
        <v>636</v>
      </c>
      <c r="K64" s="9">
        <v>40686</v>
      </c>
      <c r="L64" s="19" t="s">
        <v>19</v>
      </c>
      <c r="M64" s="21">
        <v>303594</v>
      </c>
      <c r="N64" s="148">
        <v>2428.37</v>
      </c>
      <c r="O64" s="21">
        <v>737238561.77999997</v>
      </c>
      <c r="P64" s="78">
        <v>1334</v>
      </c>
      <c r="Q64" s="78">
        <v>74899</v>
      </c>
      <c r="R64" s="68">
        <v>0.24670777419843606</v>
      </c>
      <c r="S64" s="78">
        <v>191379</v>
      </c>
      <c r="T64" s="68">
        <v>0.52853992175808018</v>
      </c>
      <c r="U64" s="78">
        <v>37316</v>
      </c>
      <c r="V64" s="68">
        <v>0.122914155088704</v>
      </c>
      <c r="W64" s="78"/>
      <c r="X64" s="78"/>
      <c r="Y64" s="78"/>
      <c r="Z64" s="23" t="s">
        <v>35</v>
      </c>
    </row>
    <row r="65" spans="1:26" ht="42" customHeight="1" x14ac:dyDescent="0.25">
      <c r="A65" s="58">
        <v>63</v>
      </c>
      <c r="B65" s="54" t="s">
        <v>354</v>
      </c>
      <c r="C65" s="58"/>
      <c r="D65" s="87" t="s">
        <v>355</v>
      </c>
      <c r="E65" s="18" t="s">
        <v>24</v>
      </c>
      <c r="F65" s="18" t="s">
        <v>356</v>
      </c>
      <c r="G65" s="18" t="s">
        <v>16</v>
      </c>
      <c r="H65" s="19" t="s">
        <v>59</v>
      </c>
      <c r="I65" s="19" t="s">
        <v>357</v>
      </c>
      <c r="J65" s="20">
        <v>938</v>
      </c>
      <c r="K65" s="9">
        <v>45468</v>
      </c>
      <c r="L65" s="19" t="s">
        <v>357</v>
      </c>
      <c r="M65" s="21">
        <v>2608229</v>
      </c>
      <c r="N65" s="148">
        <v>12.904400000000001</v>
      </c>
      <c r="O65" s="21">
        <v>33657618.850000001</v>
      </c>
      <c r="P65" s="78">
        <v>5090</v>
      </c>
      <c r="Q65" s="78">
        <v>2145161</v>
      </c>
      <c r="R65" s="68">
        <v>0.82245884084564658</v>
      </c>
      <c r="S65" s="78">
        <v>359068</v>
      </c>
      <c r="T65" s="68">
        <v>0.30743916374121849</v>
      </c>
      <c r="U65" s="78">
        <v>104000</v>
      </c>
      <c r="V65" s="68">
        <v>3.9873799424820444E-2</v>
      </c>
      <c r="W65" s="78"/>
      <c r="X65" s="78"/>
      <c r="Y65" s="78"/>
      <c r="Z65" s="23" t="s">
        <v>35</v>
      </c>
    </row>
    <row r="66" spans="1:26" ht="42" customHeight="1" x14ac:dyDescent="0.25">
      <c r="A66" s="17">
        <v>64</v>
      </c>
      <c r="B66" s="117" t="s">
        <v>364</v>
      </c>
      <c r="C66" s="134" t="s">
        <v>373</v>
      </c>
      <c r="D66" s="87" t="s">
        <v>355</v>
      </c>
      <c r="E66" s="18" t="s">
        <v>24</v>
      </c>
      <c r="F66" s="18" t="s">
        <v>303</v>
      </c>
      <c r="G66" s="18" t="s">
        <v>16</v>
      </c>
      <c r="H66" s="19" t="s">
        <v>59</v>
      </c>
      <c r="I66" s="19" t="s">
        <v>366</v>
      </c>
      <c r="J66" s="20">
        <v>941</v>
      </c>
      <c r="K66" s="9">
        <v>45496</v>
      </c>
      <c r="L66" s="19" t="s">
        <v>366</v>
      </c>
      <c r="M66" s="21">
        <v>286307275</v>
      </c>
      <c r="N66" s="148">
        <v>1.41357</v>
      </c>
      <c r="O66" s="21">
        <v>404715880.70999998</v>
      </c>
      <c r="P66" s="78">
        <v>35578</v>
      </c>
      <c r="Q66" s="78">
        <v>208596785</v>
      </c>
      <c r="R66" s="68">
        <v>0.72857661405914331</v>
      </c>
      <c r="S66" s="78">
        <v>72710490</v>
      </c>
      <c r="T66" s="68">
        <v>4.2535704430739099E-3</v>
      </c>
      <c r="U66" s="78">
        <v>5000000</v>
      </c>
      <c r="V66" s="68">
        <v>1.7463754632151766E-2</v>
      </c>
      <c r="W66" s="78"/>
      <c r="X66" s="78"/>
      <c r="Y66" s="78"/>
      <c r="Z66" s="23" t="s">
        <v>35</v>
      </c>
    </row>
    <row r="67" spans="1:26" ht="42" hidden="1" customHeight="1" x14ac:dyDescent="0.25">
      <c r="A67" s="17">
        <v>64</v>
      </c>
      <c r="B67" s="117" t="s">
        <v>365</v>
      </c>
      <c r="C67" s="134" t="s">
        <v>373</v>
      </c>
      <c r="D67" s="19"/>
      <c r="E67" s="18" t="s">
        <v>24</v>
      </c>
      <c r="F67" s="18" t="s">
        <v>303</v>
      </c>
      <c r="G67" s="18" t="s">
        <v>16</v>
      </c>
      <c r="H67" s="19" t="s">
        <v>59</v>
      </c>
      <c r="I67" s="19" t="s">
        <v>366</v>
      </c>
      <c r="J67" s="20">
        <v>941</v>
      </c>
      <c r="K67" s="9">
        <v>45496</v>
      </c>
      <c r="L67" s="19" t="s">
        <v>366</v>
      </c>
      <c r="M67" s="21">
        <v>52594508</v>
      </c>
      <c r="N67" s="148">
        <v>1.24457</v>
      </c>
      <c r="O67" s="21">
        <v>65457763.490000002</v>
      </c>
      <c r="P67" s="78">
        <v>6413</v>
      </c>
      <c r="Q67" s="78">
        <v>15532839</v>
      </c>
      <c r="R67" s="68">
        <v>0.2953319574735826</v>
      </c>
      <c r="S67" s="78">
        <v>32061669</v>
      </c>
      <c r="T67" s="68">
        <v>0.38526645841425228</v>
      </c>
      <c r="U67" s="78">
        <v>5000000</v>
      </c>
      <c r="V67" s="68">
        <v>9.5066960223299357E-2</v>
      </c>
      <c r="W67" s="78"/>
      <c r="X67" s="78"/>
      <c r="Y67" s="78"/>
      <c r="Z67" s="23" t="s">
        <v>35</v>
      </c>
    </row>
    <row r="68" spans="1:26" s="61" customFormat="1" ht="42" hidden="1" customHeight="1" x14ac:dyDescent="0.25">
      <c r="A68" s="114">
        <v>65</v>
      </c>
      <c r="B68" s="54" t="s">
        <v>109</v>
      </c>
      <c r="C68" s="58"/>
      <c r="D68" s="58"/>
      <c r="E68" s="55" t="s">
        <v>24</v>
      </c>
      <c r="F68" s="55" t="s">
        <v>303</v>
      </c>
      <c r="G68" s="55" t="s">
        <v>13</v>
      </c>
      <c r="H68" s="58" t="s">
        <v>11</v>
      </c>
      <c r="I68" s="58" t="s">
        <v>190</v>
      </c>
      <c r="J68" s="56">
        <v>763</v>
      </c>
      <c r="K68" s="57">
        <v>43376</v>
      </c>
      <c r="L68" s="58" t="s">
        <v>43</v>
      </c>
      <c r="M68" s="59">
        <v>977881</v>
      </c>
      <c r="N68" s="149">
        <v>1259.38786</v>
      </c>
      <c r="O68" s="59">
        <v>1231531457.27</v>
      </c>
      <c r="P68" s="79">
        <v>877</v>
      </c>
      <c r="Q68" s="79">
        <v>352507</v>
      </c>
      <c r="R68" s="95">
        <v>0.36048046745974205</v>
      </c>
      <c r="S68" s="79">
        <v>205058</v>
      </c>
      <c r="T68" s="95">
        <v>0.33442002690912054</v>
      </c>
      <c r="U68" s="79">
        <v>33656</v>
      </c>
      <c r="V68" s="95">
        <v>3.4417275721688019E-2</v>
      </c>
      <c r="W68" s="79"/>
      <c r="X68" s="79"/>
      <c r="Y68" s="79"/>
      <c r="Z68" s="60" t="s">
        <v>35</v>
      </c>
    </row>
    <row r="69" spans="1:26" s="61" customFormat="1" ht="42" hidden="1" customHeight="1" x14ac:dyDescent="0.25">
      <c r="A69" s="114">
        <v>64</v>
      </c>
      <c r="B69" s="117" t="s">
        <v>375</v>
      </c>
      <c r="C69" s="134" t="s">
        <v>373</v>
      </c>
      <c r="D69" s="58"/>
      <c r="E69" s="18" t="s">
        <v>24</v>
      </c>
      <c r="F69" s="55" t="s">
        <v>303</v>
      </c>
      <c r="G69" s="55" t="s">
        <v>16</v>
      </c>
      <c r="H69" s="19" t="s">
        <v>59</v>
      </c>
      <c r="I69" s="19" t="s">
        <v>366</v>
      </c>
      <c r="J69" s="20">
        <v>941</v>
      </c>
      <c r="K69" s="9">
        <v>45496</v>
      </c>
      <c r="L69" s="19" t="s">
        <v>366</v>
      </c>
      <c r="M69" s="59">
        <v>6256473</v>
      </c>
      <c r="N69" s="149">
        <v>1.11144</v>
      </c>
      <c r="O69" s="59">
        <v>6953684.79</v>
      </c>
      <c r="P69" s="79">
        <v>1263</v>
      </c>
      <c r="Q69" s="79">
        <v>1256473</v>
      </c>
      <c r="R69" s="95">
        <v>0.20082768678135429</v>
      </c>
      <c r="S69" s="79">
        <v>0</v>
      </c>
      <c r="T69" s="95">
        <v>0</v>
      </c>
      <c r="U69" s="79">
        <v>5000000</v>
      </c>
      <c r="V69" s="95">
        <v>0.79917231321864568</v>
      </c>
      <c r="W69" s="79"/>
      <c r="X69" s="79"/>
      <c r="Y69" s="79"/>
      <c r="Z69" s="60" t="s">
        <v>35</v>
      </c>
    </row>
    <row r="70" spans="1:26" s="61" customFormat="1" ht="42" hidden="1" customHeight="1" x14ac:dyDescent="0.25">
      <c r="A70" s="114">
        <v>64</v>
      </c>
      <c r="B70" s="117" t="s">
        <v>376</v>
      </c>
      <c r="C70" s="134" t="s">
        <v>373</v>
      </c>
      <c r="D70" s="58"/>
      <c r="E70" s="18" t="s">
        <v>24</v>
      </c>
      <c r="F70" s="55" t="s">
        <v>303</v>
      </c>
      <c r="G70" s="55" t="s">
        <v>16</v>
      </c>
      <c r="H70" s="19" t="s">
        <v>59</v>
      </c>
      <c r="I70" s="19" t="s">
        <v>366</v>
      </c>
      <c r="J70" s="20">
        <v>941</v>
      </c>
      <c r="K70" s="9">
        <v>45496</v>
      </c>
      <c r="L70" s="19" t="s">
        <v>366</v>
      </c>
      <c r="M70" s="59">
        <v>9712063</v>
      </c>
      <c r="N70" s="149">
        <v>1.12446</v>
      </c>
      <c r="O70" s="59">
        <v>10920863.23</v>
      </c>
      <c r="P70" s="79">
        <v>2014</v>
      </c>
      <c r="Q70" s="79">
        <v>4712063</v>
      </c>
      <c r="R70" s="95">
        <v>0.48517632144684397</v>
      </c>
      <c r="S70" s="79">
        <v>0</v>
      </c>
      <c r="T70" s="95">
        <v>0</v>
      </c>
      <c r="U70" s="79">
        <v>5000000</v>
      </c>
      <c r="V70" s="95">
        <v>0.51482367855315603</v>
      </c>
      <c r="W70" s="79"/>
      <c r="X70" s="79"/>
      <c r="Y70" s="79"/>
      <c r="Z70" s="60" t="s">
        <v>35</v>
      </c>
    </row>
    <row r="71" spans="1:26" s="61" customFormat="1" ht="42" hidden="1" customHeight="1" x14ac:dyDescent="0.25">
      <c r="A71" s="114">
        <v>64</v>
      </c>
      <c r="B71" s="117" t="s">
        <v>377</v>
      </c>
      <c r="C71" s="134" t="s">
        <v>373</v>
      </c>
      <c r="D71" s="58"/>
      <c r="E71" s="18" t="s">
        <v>24</v>
      </c>
      <c r="F71" s="55" t="s">
        <v>303</v>
      </c>
      <c r="G71" s="55" t="s">
        <v>16</v>
      </c>
      <c r="H71" s="19" t="s">
        <v>59</v>
      </c>
      <c r="I71" s="19" t="s">
        <v>366</v>
      </c>
      <c r="J71" s="20">
        <v>941</v>
      </c>
      <c r="K71" s="9">
        <v>45496</v>
      </c>
      <c r="L71" s="19" t="s">
        <v>366</v>
      </c>
      <c r="M71" s="59">
        <v>8063425</v>
      </c>
      <c r="N71" s="149">
        <v>1.12296</v>
      </c>
      <c r="O71" s="59">
        <v>9054906.3000000007</v>
      </c>
      <c r="P71" s="79">
        <v>1371</v>
      </c>
      <c r="Q71" s="79">
        <v>3063425</v>
      </c>
      <c r="R71" s="95">
        <v>0.37991610264868836</v>
      </c>
      <c r="S71" s="79">
        <v>0</v>
      </c>
      <c r="T71" s="95">
        <v>0</v>
      </c>
      <c r="U71" s="79">
        <v>5000000</v>
      </c>
      <c r="V71" s="95">
        <v>0.62008389735131164</v>
      </c>
      <c r="W71" s="79"/>
      <c r="X71" s="79"/>
      <c r="Y71" s="79"/>
      <c r="Z71" s="60" t="s">
        <v>35</v>
      </c>
    </row>
    <row r="72" spans="1:26" s="61" customFormat="1" ht="42" hidden="1" customHeight="1" x14ac:dyDescent="0.25">
      <c r="A72" s="114">
        <v>64</v>
      </c>
      <c r="B72" s="117" t="s">
        <v>378</v>
      </c>
      <c r="C72" s="134" t="s">
        <v>373</v>
      </c>
      <c r="D72" s="58"/>
      <c r="E72" s="18" t="s">
        <v>24</v>
      </c>
      <c r="F72" s="55" t="s">
        <v>303</v>
      </c>
      <c r="G72" s="55" t="s">
        <v>16</v>
      </c>
      <c r="H72" s="19" t="s">
        <v>59</v>
      </c>
      <c r="I72" s="19" t="s">
        <v>366</v>
      </c>
      <c r="J72" s="20">
        <v>941</v>
      </c>
      <c r="K72" s="9">
        <v>45496</v>
      </c>
      <c r="L72" s="19" t="s">
        <v>366</v>
      </c>
      <c r="M72" s="59">
        <v>16276063</v>
      </c>
      <c r="N72" s="149">
        <v>1.24122</v>
      </c>
      <c r="O72" s="59">
        <v>20202214.600000001</v>
      </c>
      <c r="P72" s="79">
        <v>3588</v>
      </c>
      <c r="Q72" s="79">
        <v>11276063</v>
      </c>
      <c r="R72" s="95">
        <v>0.69280040265265619</v>
      </c>
      <c r="S72" s="79">
        <v>0</v>
      </c>
      <c r="T72" s="95">
        <v>0</v>
      </c>
      <c r="U72" s="79">
        <v>5000000</v>
      </c>
      <c r="V72" s="95">
        <v>0.30719959734734376</v>
      </c>
      <c r="W72" s="79"/>
      <c r="X72" s="79"/>
      <c r="Y72" s="79"/>
      <c r="Z72" s="60" t="s">
        <v>35</v>
      </c>
    </row>
    <row r="73" spans="1:26" s="61" customFormat="1" ht="42" hidden="1" customHeight="1" x14ac:dyDescent="0.25">
      <c r="A73" s="114">
        <v>65</v>
      </c>
      <c r="B73" s="124" t="s">
        <v>379</v>
      </c>
      <c r="C73" s="127" t="s">
        <v>373</v>
      </c>
      <c r="D73" s="58"/>
      <c r="E73" s="18" t="s">
        <v>24</v>
      </c>
      <c r="F73" s="55" t="s">
        <v>303</v>
      </c>
      <c r="G73" s="55" t="s">
        <v>16</v>
      </c>
      <c r="H73" s="19" t="s">
        <v>59</v>
      </c>
      <c r="I73" s="58" t="s">
        <v>385</v>
      </c>
      <c r="J73" s="56">
        <v>947</v>
      </c>
      <c r="K73" s="57">
        <v>45593</v>
      </c>
      <c r="L73" s="58" t="s">
        <v>385</v>
      </c>
      <c r="M73" s="59">
        <v>546917</v>
      </c>
      <c r="N73" s="149">
        <v>12.239570000000001</v>
      </c>
      <c r="O73" s="59">
        <v>6694030.3899999997</v>
      </c>
      <c r="P73" s="79">
        <v>936</v>
      </c>
      <c r="Q73" s="79">
        <v>506917</v>
      </c>
      <c r="R73" s="95">
        <v>0.92686275979719046</v>
      </c>
      <c r="S73" s="79">
        <v>0</v>
      </c>
      <c r="T73" s="95">
        <v>0.7136841361663383</v>
      </c>
      <c r="U73" s="79">
        <v>40000</v>
      </c>
      <c r="V73" s="95">
        <v>7.3137240202809567E-2</v>
      </c>
      <c r="W73" s="79"/>
      <c r="X73" s="79"/>
      <c r="Y73" s="79"/>
      <c r="Z73" s="60" t="s">
        <v>35</v>
      </c>
    </row>
    <row r="74" spans="1:26" s="61" customFormat="1" ht="42" hidden="1" customHeight="1" x14ac:dyDescent="0.25">
      <c r="A74" s="114">
        <v>65</v>
      </c>
      <c r="B74" s="124" t="s">
        <v>380</v>
      </c>
      <c r="C74" s="127" t="s">
        <v>373</v>
      </c>
      <c r="D74" s="58"/>
      <c r="E74" s="18" t="s">
        <v>24</v>
      </c>
      <c r="F74" s="55" t="s">
        <v>303</v>
      </c>
      <c r="G74" s="55" t="s">
        <v>16</v>
      </c>
      <c r="H74" s="19" t="s">
        <v>59</v>
      </c>
      <c r="I74" s="58" t="s">
        <v>385</v>
      </c>
      <c r="J74" s="56">
        <v>947</v>
      </c>
      <c r="K74" s="57">
        <v>45593</v>
      </c>
      <c r="L74" s="58" t="s">
        <v>385</v>
      </c>
      <c r="M74" s="59">
        <v>1771257</v>
      </c>
      <c r="N74" s="149">
        <v>13.68473</v>
      </c>
      <c r="O74" s="59">
        <v>24239181.870000001</v>
      </c>
      <c r="P74" s="79">
        <v>1817</v>
      </c>
      <c r="Q74" s="79">
        <v>1731257</v>
      </c>
      <c r="R74" s="95">
        <v>0.97741716758211827</v>
      </c>
      <c r="S74" s="79">
        <v>0</v>
      </c>
      <c r="T74" s="95">
        <v>0.8016617006127067</v>
      </c>
      <c r="U74" s="79">
        <v>40000</v>
      </c>
      <c r="V74" s="95">
        <v>2.2582832417881765E-2</v>
      </c>
      <c r="W74" s="79"/>
      <c r="X74" s="79"/>
      <c r="Y74" s="79"/>
      <c r="Z74" s="60" t="s">
        <v>35</v>
      </c>
    </row>
    <row r="75" spans="1:26" s="61" customFormat="1" ht="42" hidden="1" customHeight="1" x14ac:dyDescent="0.25">
      <c r="A75" s="114">
        <v>65</v>
      </c>
      <c r="B75" s="124" t="s">
        <v>381</v>
      </c>
      <c r="C75" s="127" t="s">
        <v>373</v>
      </c>
      <c r="D75" s="58"/>
      <c r="E75" s="18" t="s">
        <v>24</v>
      </c>
      <c r="F75" s="55" t="s">
        <v>303</v>
      </c>
      <c r="G75" s="55" t="s">
        <v>16</v>
      </c>
      <c r="H75" s="19" t="s">
        <v>59</v>
      </c>
      <c r="I75" s="58" t="s">
        <v>385</v>
      </c>
      <c r="J75" s="56">
        <v>947</v>
      </c>
      <c r="K75" s="57">
        <v>45593</v>
      </c>
      <c r="L75" s="58" t="s">
        <v>385</v>
      </c>
      <c r="M75" s="59">
        <v>270681</v>
      </c>
      <c r="N75" s="149">
        <v>11.20851</v>
      </c>
      <c r="O75" s="59">
        <v>3033930.89</v>
      </c>
      <c r="P75" s="79">
        <v>650</v>
      </c>
      <c r="Q75" s="79">
        <v>230681</v>
      </c>
      <c r="R75" s="95">
        <v>0.85222457431441434</v>
      </c>
      <c r="S75" s="79">
        <v>0</v>
      </c>
      <c r="T75" s="95">
        <v>0.78775958242792177</v>
      </c>
      <c r="U75" s="79">
        <v>40000</v>
      </c>
      <c r="V75" s="95">
        <v>0.1477754256855856</v>
      </c>
      <c r="W75" s="79"/>
      <c r="X75" s="79"/>
      <c r="Y75" s="79"/>
      <c r="Z75" s="60" t="s">
        <v>35</v>
      </c>
    </row>
    <row r="76" spans="1:26" s="61" customFormat="1" ht="42" hidden="1" customHeight="1" x14ac:dyDescent="0.25">
      <c r="A76" s="114">
        <v>65</v>
      </c>
      <c r="B76" s="124" t="s">
        <v>382</v>
      </c>
      <c r="C76" s="127" t="s">
        <v>373</v>
      </c>
      <c r="D76" s="58"/>
      <c r="E76" s="18" t="s">
        <v>24</v>
      </c>
      <c r="F76" s="55" t="s">
        <v>303</v>
      </c>
      <c r="G76" s="55" t="s">
        <v>16</v>
      </c>
      <c r="H76" s="19" t="s">
        <v>59</v>
      </c>
      <c r="I76" s="58" t="s">
        <v>385</v>
      </c>
      <c r="J76" s="56">
        <v>947</v>
      </c>
      <c r="K76" s="57">
        <v>45593</v>
      </c>
      <c r="L76" s="58" t="s">
        <v>385</v>
      </c>
      <c r="M76" s="59">
        <v>6242125</v>
      </c>
      <c r="N76" s="149">
        <v>14.79177</v>
      </c>
      <c r="O76" s="59">
        <v>92332088.840000004</v>
      </c>
      <c r="P76" s="79">
        <v>2396</v>
      </c>
      <c r="Q76" s="79">
        <v>5773624</v>
      </c>
      <c r="R76" s="95">
        <v>0.92494527104151225</v>
      </c>
      <c r="S76" s="79">
        <v>428501</v>
      </c>
      <c r="T76" s="95">
        <v>0.47403160078630602</v>
      </c>
      <c r="U76" s="79">
        <v>40000</v>
      </c>
      <c r="V76" s="95">
        <v>6.408074173458558E-3</v>
      </c>
      <c r="W76" s="79"/>
      <c r="X76" s="79"/>
      <c r="Y76" s="79"/>
      <c r="Z76" s="60" t="s">
        <v>35</v>
      </c>
    </row>
    <row r="77" spans="1:26" s="61" customFormat="1" ht="42" hidden="1" customHeight="1" x14ac:dyDescent="0.25">
      <c r="A77" s="114">
        <v>65</v>
      </c>
      <c r="B77" s="124" t="s">
        <v>383</v>
      </c>
      <c r="C77" s="127" t="s">
        <v>373</v>
      </c>
      <c r="D77" s="58"/>
      <c r="E77" s="18" t="s">
        <v>24</v>
      </c>
      <c r="F77" s="55" t="s">
        <v>303</v>
      </c>
      <c r="G77" s="55" t="s">
        <v>16</v>
      </c>
      <c r="H77" s="19" t="s">
        <v>59</v>
      </c>
      <c r="I77" s="58" t="s">
        <v>385</v>
      </c>
      <c r="J77" s="56">
        <v>947</v>
      </c>
      <c r="K77" s="57">
        <v>45593</v>
      </c>
      <c r="L77" s="58" t="s">
        <v>385</v>
      </c>
      <c r="M77" s="59">
        <v>2566738</v>
      </c>
      <c r="N77" s="149">
        <v>13.18079</v>
      </c>
      <c r="O77" s="59">
        <v>33831636.890000001</v>
      </c>
      <c r="P77" s="79">
        <v>763</v>
      </c>
      <c r="Q77" s="79">
        <v>581296</v>
      </c>
      <c r="R77" s="95">
        <v>0.22647266686354431</v>
      </c>
      <c r="S77" s="79">
        <v>1945442</v>
      </c>
      <c r="T77" s="95">
        <v>0.9398262869227878</v>
      </c>
      <c r="U77" s="79">
        <v>40000</v>
      </c>
      <c r="V77" s="95">
        <v>1.5583982471136517E-2</v>
      </c>
      <c r="W77" s="79"/>
      <c r="X77" s="79"/>
      <c r="Y77" s="79"/>
      <c r="Z77" s="60" t="s">
        <v>35</v>
      </c>
    </row>
    <row r="78" spans="1:26" ht="42" hidden="1" customHeight="1" x14ac:dyDescent="0.25">
      <c r="A78" s="114">
        <v>66</v>
      </c>
      <c r="B78" s="54" t="s">
        <v>218</v>
      </c>
      <c r="C78" s="58"/>
      <c r="D78" s="58"/>
      <c r="E78" s="18" t="s">
        <v>24</v>
      </c>
      <c r="F78" s="18" t="s">
        <v>303</v>
      </c>
      <c r="G78" s="18" t="s">
        <v>13</v>
      </c>
      <c r="H78" s="19" t="s">
        <v>39</v>
      </c>
      <c r="I78" s="19" t="s">
        <v>189</v>
      </c>
      <c r="J78" s="20">
        <v>859</v>
      </c>
      <c r="K78" s="9">
        <v>44636</v>
      </c>
      <c r="L78" s="19" t="s">
        <v>21</v>
      </c>
      <c r="M78" s="21">
        <v>328863</v>
      </c>
      <c r="N78" s="148">
        <v>16.534870000000002</v>
      </c>
      <c r="O78" s="21">
        <v>5437706.3399999999</v>
      </c>
      <c r="P78" s="78">
        <v>1113</v>
      </c>
      <c r="Q78" s="78">
        <v>142312</v>
      </c>
      <c r="R78" s="68">
        <v>0.432739469019014</v>
      </c>
      <c r="S78" s="78">
        <v>0</v>
      </c>
      <c r="T78" s="68">
        <v>0</v>
      </c>
      <c r="U78" s="78">
        <v>186551</v>
      </c>
      <c r="V78" s="68">
        <v>0.56726053098098606</v>
      </c>
      <c r="W78" s="78"/>
      <c r="X78" s="78"/>
      <c r="Y78" s="78"/>
      <c r="Z78" s="60" t="s">
        <v>35</v>
      </c>
    </row>
    <row r="79" spans="1:26" s="61" customFormat="1" ht="42" hidden="1" customHeight="1" x14ac:dyDescent="0.25">
      <c r="A79" s="17">
        <v>67</v>
      </c>
      <c r="B79" s="54" t="s">
        <v>106</v>
      </c>
      <c r="C79" s="58"/>
      <c r="D79" s="58"/>
      <c r="E79" s="55" t="s">
        <v>24</v>
      </c>
      <c r="F79" s="55" t="s">
        <v>304</v>
      </c>
      <c r="G79" s="55" t="s">
        <v>16</v>
      </c>
      <c r="H79" s="19" t="s">
        <v>39</v>
      </c>
      <c r="I79" s="19" t="s">
        <v>189</v>
      </c>
      <c r="J79" s="56">
        <v>64</v>
      </c>
      <c r="K79" s="57">
        <v>34791</v>
      </c>
      <c r="L79" s="58" t="s">
        <v>21</v>
      </c>
      <c r="M79" s="59">
        <v>28248</v>
      </c>
      <c r="N79" s="149">
        <v>1011.32223</v>
      </c>
      <c r="O79" s="59">
        <v>28567830.399999999</v>
      </c>
      <c r="P79" s="79">
        <v>87</v>
      </c>
      <c r="Q79" s="79">
        <v>3248</v>
      </c>
      <c r="R79" s="95">
        <v>0.11498159161710564</v>
      </c>
      <c r="S79" s="79">
        <v>0</v>
      </c>
      <c r="T79" s="95">
        <v>0</v>
      </c>
      <c r="U79" s="79">
        <v>25000</v>
      </c>
      <c r="V79" s="95">
        <v>0.88501840838289436</v>
      </c>
      <c r="W79" s="79"/>
      <c r="X79" s="79"/>
      <c r="Y79" s="79"/>
      <c r="Z79" s="60" t="s">
        <v>35</v>
      </c>
    </row>
    <row r="80" spans="1:26" s="61" customFormat="1" ht="42" hidden="1" customHeight="1" x14ac:dyDescent="0.25">
      <c r="A80" s="114">
        <v>68</v>
      </c>
      <c r="B80" s="54" t="s">
        <v>398</v>
      </c>
      <c r="C80" s="58"/>
      <c r="D80" s="58"/>
      <c r="E80" s="55" t="s">
        <v>24</v>
      </c>
      <c r="F80" s="55"/>
      <c r="G80" s="55" t="s">
        <v>16</v>
      </c>
      <c r="H80" s="19" t="s">
        <v>267</v>
      </c>
      <c r="I80" s="58" t="s">
        <v>399</v>
      </c>
      <c r="J80" s="56">
        <v>955</v>
      </c>
      <c r="K80" s="57">
        <v>45706</v>
      </c>
      <c r="L80" s="58" t="s">
        <v>366</v>
      </c>
      <c r="M80" s="59">
        <v>46718540</v>
      </c>
      <c r="N80" s="149">
        <v>1.1484799999999999</v>
      </c>
      <c r="O80" s="59">
        <v>53655440.57</v>
      </c>
      <c r="P80" s="79">
        <v>1690</v>
      </c>
      <c r="Q80" s="79">
        <v>44629250</v>
      </c>
      <c r="R80" s="95">
        <v>0.95527921035203578</v>
      </c>
      <c r="S80" s="79">
        <v>0</v>
      </c>
      <c r="T80" s="95">
        <v>0</v>
      </c>
      <c r="U80" s="79">
        <v>2089290</v>
      </c>
      <c r="V80" s="95">
        <v>4.4720789647964172E-2</v>
      </c>
      <c r="W80" s="79"/>
      <c r="X80" s="79"/>
      <c r="Y80" s="79"/>
      <c r="Z80" s="60" t="s">
        <v>35</v>
      </c>
    </row>
    <row r="81" spans="1:26" s="61" customFormat="1" ht="42" hidden="1" customHeight="1" x14ac:dyDescent="0.25">
      <c r="A81" s="114">
        <v>49</v>
      </c>
      <c r="B81" s="145" t="s">
        <v>400</v>
      </c>
      <c r="C81" s="58" t="s">
        <v>373</v>
      </c>
      <c r="D81" s="58"/>
      <c r="E81" s="55" t="s">
        <v>24</v>
      </c>
      <c r="F81" s="55" t="s">
        <v>304</v>
      </c>
      <c r="G81" s="55" t="s">
        <v>16</v>
      </c>
      <c r="H81" s="19" t="s">
        <v>59</v>
      </c>
      <c r="I81" s="58" t="s">
        <v>171</v>
      </c>
      <c r="J81" s="56">
        <v>878</v>
      </c>
      <c r="K81" s="57">
        <v>44823</v>
      </c>
      <c r="L81" s="58" t="s">
        <v>60</v>
      </c>
      <c r="M81" s="59">
        <v>6093756</v>
      </c>
      <c r="N81" s="149">
        <v>11.750019999999999</v>
      </c>
      <c r="O81" s="59">
        <v>71601746.670000002</v>
      </c>
      <c r="P81" s="79">
        <v>95</v>
      </c>
      <c r="Q81" s="79">
        <v>3371131</v>
      </c>
      <c r="R81" s="95">
        <v>0.55321069632587849</v>
      </c>
      <c r="S81" s="79">
        <v>2622625</v>
      </c>
      <c r="T81" s="95">
        <v>0.43037906342164012</v>
      </c>
      <c r="U81" s="79">
        <v>100000</v>
      </c>
      <c r="V81" s="95">
        <v>1.6410240252481393E-2</v>
      </c>
      <c r="W81" s="79"/>
      <c r="X81" s="79"/>
      <c r="Y81" s="79"/>
      <c r="Z81" s="60" t="s">
        <v>35</v>
      </c>
    </row>
    <row r="82" spans="1:26" s="61" customFormat="1" ht="42" hidden="1" customHeight="1" x14ac:dyDescent="0.25">
      <c r="A82" s="114">
        <v>69</v>
      </c>
      <c r="B82" s="58" t="s">
        <v>416</v>
      </c>
      <c r="C82" s="58"/>
      <c r="D82" s="58"/>
      <c r="E82" s="55" t="s">
        <v>24</v>
      </c>
      <c r="F82" s="55" t="s">
        <v>417</v>
      </c>
      <c r="G82" s="55" t="s">
        <v>16</v>
      </c>
      <c r="H82" s="19" t="s">
        <v>59</v>
      </c>
      <c r="I82" s="58" t="s">
        <v>385</v>
      </c>
      <c r="J82" s="56">
        <v>972</v>
      </c>
      <c r="K82" s="57">
        <v>45823</v>
      </c>
      <c r="L82" s="19" t="s">
        <v>236</v>
      </c>
      <c r="M82" s="59">
        <v>2081000</v>
      </c>
      <c r="N82" s="149">
        <v>10.062580000000001</v>
      </c>
      <c r="O82" s="59">
        <v>20940229.620000001</v>
      </c>
      <c r="P82" s="79">
        <v>3</v>
      </c>
      <c r="Q82" s="79">
        <v>0</v>
      </c>
      <c r="R82" s="95">
        <v>0</v>
      </c>
      <c r="S82" s="79">
        <v>2000000</v>
      </c>
      <c r="T82" s="95">
        <v>0.96107640557424312</v>
      </c>
      <c r="U82" s="79">
        <v>81000</v>
      </c>
      <c r="V82" s="95">
        <v>3.8923594425756845E-2</v>
      </c>
      <c r="W82" s="79"/>
      <c r="X82" s="79"/>
      <c r="Y82" s="79"/>
      <c r="Z82" s="60" t="s">
        <v>35</v>
      </c>
    </row>
    <row r="83" spans="1:26" s="61" customFormat="1" ht="42" hidden="1" customHeight="1" x14ac:dyDescent="0.25">
      <c r="A83" s="114">
        <v>70</v>
      </c>
      <c r="B83" s="58" t="s">
        <v>414</v>
      </c>
      <c r="C83" s="58"/>
      <c r="D83" s="58"/>
      <c r="E83" s="55" t="s">
        <v>24</v>
      </c>
      <c r="F83" s="55" t="s">
        <v>303</v>
      </c>
      <c r="G83" s="55" t="s">
        <v>215</v>
      </c>
      <c r="H83" s="19" t="s">
        <v>25</v>
      </c>
      <c r="I83" s="58" t="s">
        <v>414</v>
      </c>
      <c r="J83" s="56">
        <v>952</v>
      </c>
      <c r="K83" s="57">
        <v>45685</v>
      </c>
      <c r="L83" s="58" t="s">
        <v>415</v>
      </c>
      <c r="M83" s="59">
        <v>12399185</v>
      </c>
      <c r="N83" s="149">
        <v>10.20701</v>
      </c>
      <c r="O83" s="59">
        <v>10.242800000000001</v>
      </c>
      <c r="P83" s="79">
        <v>22</v>
      </c>
      <c r="Q83" s="79">
        <v>4188718</v>
      </c>
      <c r="R83" s="95">
        <v>0.33782204233584706</v>
      </c>
      <c r="S83" s="79">
        <v>3210467</v>
      </c>
      <c r="T83" s="95">
        <v>0.25892564712922667</v>
      </c>
      <c r="U83" s="79">
        <v>5000000</v>
      </c>
      <c r="V83" s="95">
        <v>0.40325231053492627</v>
      </c>
      <c r="W83" s="79"/>
      <c r="X83" s="79"/>
      <c r="Y83" s="79"/>
      <c r="Z83" s="60" t="s">
        <v>35</v>
      </c>
    </row>
    <row r="84" spans="1:26" ht="42" hidden="1" customHeight="1" x14ac:dyDescent="0.25">
      <c r="A84" s="114">
        <v>71</v>
      </c>
      <c r="B84" s="123" t="s">
        <v>363</v>
      </c>
      <c r="C84" s="58"/>
      <c r="D84" s="58"/>
      <c r="E84" s="18" t="s">
        <v>24</v>
      </c>
      <c r="F84" s="18" t="s">
        <v>303</v>
      </c>
      <c r="G84" s="18" t="s">
        <v>13</v>
      </c>
      <c r="H84" s="19" t="s">
        <v>11</v>
      </c>
      <c r="I84" s="19" t="s">
        <v>173</v>
      </c>
      <c r="J84" s="20">
        <v>575</v>
      </c>
      <c r="K84" s="9">
        <v>40287</v>
      </c>
      <c r="L84" s="19" t="s">
        <v>43</v>
      </c>
      <c r="M84" s="21">
        <v>55931740</v>
      </c>
      <c r="N84" s="148">
        <v>22.534970000000001</v>
      </c>
      <c r="O84" s="21">
        <v>1260420232.72</v>
      </c>
      <c r="P84" s="78">
        <v>1365</v>
      </c>
      <c r="Q84" s="78">
        <v>25272974</v>
      </c>
      <c r="R84" s="68">
        <v>0.45185388475309368</v>
      </c>
      <c r="S84" s="78">
        <v>30232253</v>
      </c>
      <c r="T84" s="68">
        <v>0.54052051661543155</v>
      </c>
      <c r="U84" s="78">
        <v>426513</v>
      </c>
      <c r="V84" s="68">
        <v>7.6255986314747223E-3</v>
      </c>
      <c r="W84" s="78">
        <v>43830</v>
      </c>
      <c r="X84" s="78" t="s">
        <v>13</v>
      </c>
      <c r="Y84" s="78">
        <v>1.395377782</v>
      </c>
      <c r="Z84" s="23" t="s">
        <v>64</v>
      </c>
    </row>
    <row r="85" spans="1:26" ht="42" hidden="1" customHeight="1" x14ac:dyDescent="0.25">
      <c r="A85" s="114">
        <v>72</v>
      </c>
      <c r="B85" s="54" t="s">
        <v>65</v>
      </c>
      <c r="C85" s="58"/>
      <c r="D85" s="58"/>
      <c r="E85" s="18" t="s">
        <v>24</v>
      </c>
      <c r="F85" s="18" t="s">
        <v>305</v>
      </c>
      <c r="G85" s="18" t="s">
        <v>14</v>
      </c>
      <c r="H85" s="19" t="s">
        <v>11</v>
      </c>
      <c r="I85" s="19" t="s">
        <v>160</v>
      </c>
      <c r="J85" s="20">
        <v>666</v>
      </c>
      <c r="K85" s="9">
        <v>41214</v>
      </c>
      <c r="L85" s="19" t="s">
        <v>236</v>
      </c>
      <c r="M85" s="21">
        <v>85082</v>
      </c>
      <c r="N85" s="148">
        <v>431.98</v>
      </c>
      <c r="O85" s="21">
        <v>36753792</v>
      </c>
      <c r="P85" s="78">
        <v>69</v>
      </c>
      <c r="Q85" s="78">
        <v>30827</v>
      </c>
      <c r="R85" s="68">
        <v>0.36232105498225242</v>
      </c>
      <c r="S85" s="78">
        <v>4255</v>
      </c>
      <c r="T85" s="68">
        <v>5.0010578030605768E-2</v>
      </c>
      <c r="U85" s="78">
        <v>50000</v>
      </c>
      <c r="V85" s="68">
        <v>0.58766836698714187</v>
      </c>
      <c r="W85" s="78" t="s">
        <v>424</v>
      </c>
      <c r="X85" s="78" t="s">
        <v>424</v>
      </c>
      <c r="Y85" s="78" t="s">
        <v>424</v>
      </c>
      <c r="Z85" s="23" t="s">
        <v>64</v>
      </c>
    </row>
    <row r="86" spans="1:26" ht="42" hidden="1" customHeight="1" x14ac:dyDescent="0.25">
      <c r="A86" s="114">
        <v>73</v>
      </c>
      <c r="B86" s="54" t="s">
        <v>66</v>
      </c>
      <c r="C86" s="58"/>
      <c r="D86" s="58"/>
      <c r="E86" s="18" t="s">
        <v>24</v>
      </c>
      <c r="F86" s="18" t="s">
        <v>304</v>
      </c>
      <c r="G86" s="18" t="s">
        <v>16</v>
      </c>
      <c r="H86" s="19" t="s">
        <v>11</v>
      </c>
      <c r="I86" s="19" t="s">
        <v>174</v>
      </c>
      <c r="J86" s="20">
        <v>449</v>
      </c>
      <c r="K86" s="9">
        <v>39525</v>
      </c>
      <c r="L86" s="19" t="s">
        <v>21</v>
      </c>
      <c r="M86" s="21">
        <v>80405</v>
      </c>
      <c r="N86" s="148">
        <v>675.47</v>
      </c>
      <c r="O86" s="21">
        <v>54311046.5</v>
      </c>
      <c r="P86" s="78">
        <v>490</v>
      </c>
      <c r="Q86" s="78">
        <v>19402</v>
      </c>
      <c r="R86" s="68">
        <v>0.2413034015297556</v>
      </c>
      <c r="S86" s="78">
        <v>11003</v>
      </c>
      <c r="T86" s="68">
        <v>0.1368447235868416</v>
      </c>
      <c r="U86" s="78">
        <v>50000</v>
      </c>
      <c r="V86" s="68">
        <v>0.62185187488340277</v>
      </c>
      <c r="W86" s="78">
        <v>45483</v>
      </c>
      <c r="X86" s="78" t="s">
        <v>13</v>
      </c>
      <c r="Y86" s="78">
        <v>10.5</v>
      </c>
      <c r="Z86" s="23" t="s">
        <v>64</v>
      </c>
    </row>
    <row r="87" spans="1:26" ht="42" hidden="1" customHeight="1" x14ac:dyDescent="0.25">
      <c r="A87" s="114">
        <v>74</v>
      </c>
      <c r="B87" s="54" t="s">
        <v>264</v>
      </c>
      <c r="C87" s="58"/>
      <c r="D87" s="58"/>
      <c r="E87" s="18" t="s">
        <v>24</v>
      </c>
      <c r="F87" s="18" t="s">
        <v>303</v>
      </c>
      <c r="G87" s="18" t="s">
        <v>215</v>
      </c>
      <c r="H87" s="19" t="s">
        <v>25</v>
      </c>
      <c r="I87" s="19" t="s">
        <v>265</v>
      </c>
      <c r="J87" s="20">
        <v>536</v>
      </c>
      <c r="K87" s="9">
        <v>40119</v>
      </c>
      <c r="L87" s="58" t="s">
        <v>315</v>
      </c>
      <c r="M87" s="21">
        <v>13720060</v>
      </c>
      <c r="N87" s="148">
        <v>20.56156</v>
      </c>
      <c r="O87" s="21">
        <v>282105903.98000002</v>
      </c>
      <c r="P87" s="78">
        <v>1313</v>
      </c>
      <c r="Q87" s="78">
        <v>13062764</v>
      </c>
      <c r="R87" s="68">
        <v>0.95209233778861024</v>
      </c>
      <c r="S87" s="78">
        <v>57299</v>
      </c>
      <c r="T87" s="68">
        <v>4.1762936896777422E-3</v>
      </c>
      <c r="U87" s="78">
        <v>599997</v>
      </c>
      <c r="V87" s="68">
        <v>4.3731368521712007E-2</v>
      </c>
      <c r="W87" s="78">
        <v>45179</v>
      </c>
      <c r="X87" s="78" t="s">
        <v>420</v>
      </c>
      <c r="Y87" s="78">
        <v>0.2</v>
      </c>
      <c r="Z87" s="23" t="s">
        <v>64</v>
      </c>
    </row>
    <row r="88" spans="1:26" ht="42" customHeight="1" x14ac:dyDescent="0.25">
      <c r="A88" s="114">
        <v>75</v>
      </c>
      <c r="B88" s="54" t="s">
        <v>361</v>
      </c>
      <c r="C88" s="58"/>
      <c r="D88" s="86" t="s">
        <v>347</v>
      </c>
      <c r="E88" s="18" t="s">
        <v>24</v>
      </c>
      <c r="F88" s="18" t="s">
        <v>304</v>
      </c>
      <c r="G88" s="18" t="s">
        <v>16</v>
      </c>
      <c r="H88" s="19" t="s">
        <v>11</v>
      </c>
      <c r="I88" s="19" t="s">
        <v>173</v>
      </c>
      <c r="J88" s="20">
        <v>611</v>
      </c>
      <c r="K88" s="9">
        <v>40527</v>
      </c>
      <c r="L88" s="19" t="s">
        <v>236</v>
      </c>
      <c r="M88" s="21">
        <v>147135</v>
      </c>
      <c r="N88" s="148">
        <v>238.85995</v>
      </c>
      <c r="O88" s="21">
        <v>35144658.450000003</v>
      </c>
      <c r="P88" s="78">
        <v>34</v>
      </c>
      <c r="Q88" s="78">
        <v>18295</v>
      </c>
      <c r="R88" s="68">
        <v>0.12434159105583308</v>
      </c>
      <c r="S88" s="78">
        <v>78840</v>
      </c>
      <c r="T88" s="68">
        <v>0.53583443776123962</v>
      </c>
      <c r="U88" s="78">
        <v>50000</v>
      </c>
      <c r="V88" s="68">
        <v>0.33982397118292723</v>
      </c>
      <c r="W88" s="78">
        <v>45315</v>
      </c>
      <c r="X88" s="78" t="s">
        <v>13</v>
      </c>
      <c r="Y88" s="78">
        <v>181.95</v>
      </c>
      <c r="Z88" s="23" t="s">
        <v>64</v>
      </c>
    </row>
    <row r="89" spans="1:26" ht="42" hidden="1" customHeight="1" x14ac:dyDescent="0.25">
      <c r="A89" s="114">
        <v>76</v>
      </c>
      <c r="B89" s="54" t="s">
        <v>68</v>
      </c>
      <c r="C89" s="58"/>
      <c r="D89" s="58"/>
      <c r="E89" s="18" t="s">
        <v>24</v>
      </c>
      <c r="F89" s="18" t="s">
        <v>303</v>
      </c>
      <c r="G89" s="18" t="s">
        <v>13</v>
      </c>
      <c r="H89" s="19" t="s">
        <v>11</v>
      </c>
      <c r="I89" s="19" t="s">
        <v>174</v>
      </c>
      <c r="J89" s="20">
        <v>544</v>
      </c>
      <c r="K89" s="9">
        <v>40133</v>
      </c>
      <c r="L89" s="19" t="s">
        <v>21</v>
      </c>
      <c r="M89" s="21">
        <v>13516535</v>
      </c>
      <c r="N89" s="148">
        <v>60.704000000000001</v>
      </c>
      <c r="O89" s="21">
        <v>820507637.63</v>
      </c>
      <c r="P89" s="78">
        <v>837</v>
      </c>
      <c r="Q89" s="78">
        <v>6026532</v>
      </c>
      <c r="R89" s="68">
        <v>0.44586367734038346</v>
      </c>
      <c r="S89" s="78">
        <v>6503626</v>
      </c>
      <c r="T89" s="68">
        <v>0.48116074126985947</v>
      </c>
      <c r="U89" s="78">
        <v>986377</v>
      </c>
      <c r="V89" s="68">
        <v>7.2975581389757058E-2</v>
      </c>
      <c r="W89" s="78" t="s">
        <v>424</v>
      </c>
      <c r="X89" s="78" t="s">
        <v>424</v>
      </c>
      <c r="Y89" s="78" t="s">
        <v>424</v>
      </c>
      <c r="Z89" s="23" t="s">
        <v>64</v>
      </c>
    </row>
    <row r="90" spans="1:26" ht="42" hidden="1" customHeight="1" x14ac:dyDescent="0.25">
      <c r="A90" s="114">
        <v>77</v>
      </c>
      <c r="B90" s="54" t="s">
        <v>362</v>
      </c>
      <c r="C90" s="58"/>
      <c r="D90" s="58"/>
      <c r="E90" s="18" t="s">
        <v>24</v>
      </c>
      <c r="F90" s="18" t="s">
        <v>304</v>
      </c>
      <c r="G90" s="18" t="s">
        <v>16</v>
      </c>
      <c r="H90" s="19" t="s">
        <v>11</v>
      </c>
      <c r="I90" s="19" t="s">
        <v>173</v>
      </c>
      <c r="J90" s="20">
        <v>641</v>
      </c>
      <c r="K90" s="9">
        <v>40762</v>
      </c>
      <c r="L90" s="19" t="s">
        <v>57</v>
      </c>
      <c r="M90" s="21">
        <v>518741</v>
      </c>
      <c r="N90" s="148">
        <v>19.965430000000001</v>
      </c>
      <c r="O90" s="21">
        <v>10356887.18</v>
      </c>
      <c r="P90" s="78">
        <v>10</v>
      </c>
      <c r="Q90" s="78">
        <v>18741</v>
      </c>
      <c r="R90" s="68">
        <v>3.612785571219549E-2</v>
      </c>
      <c r="S90" s="78">
        <v>0</v>
      </c>
      <c r="T90" s="68">
        <v>0</v>
      </c>
      <c r="U90" s="78">
        <v>500000</v>
      </c>
      <c r="V90" s="68">
        <v>0.96387214428780454</v>
      </c>
      <c r="W90" s="78">
        <v>45313</v>
      </c>
      <c r="X90" s="78" t="s">
        <v>13</v>
      </c>
      <c r="Y90" s="78">
        <v>8.33</v>
      </c>
      <c r="Z90" s="23" t="s">
        <v>64</v>
      </c>
    </row>
    <row r="91" spans="1:26" ht="42" hidden="1" customHeight="1" x14ac:dyDescent="0.25">
      <c r="A91" s="114">
        <v>78</v>
      </c>
      <c r="B91" s="54" t="s">
        <v>70</v>
      </c>
      <c r="C91" s="58"/>
      <c r="D91" s="58"/>
      <c r="E91" s="18" t="s">
        <v>24</v>
      </c>
      <c r="F91" s="18" t="s">
        <v>303</v>
      </c>
      <c r="G91" s="18" t="s">
        <v>13</v>
      </c>
      <c r="H91" s="19" t="s">
        <v>11</v>
      </c>
      <c r="I91" s="19" t="s">
        <v>163</v>
      </c>
      <c r="J91" s="20">
        <v>565</v>
      </c>
      <c r="K91" s="9">
        <v>40178</v>
      </c>
      <c r="L91" s="19" t="s">
        <v>21</v>
      </c>
      <c r="M91" s="21">
        <v>9503445</v>
      </c>
      <c r="N91" s="148">
        <v>39.485799999999998</v>
      </c>
      <c r="O91" s="21">
        <v>375251480.82999998</v>
      </c>
      <c r="P91" s="78">
        <v>1462</v>
      </c>
      <c r="Q91" s="78">
        <v>8088728</v>
      </c>
      <c r="R91" s="68">
        <v>0.85113640369360799</v>
      </c>
      <c r="S91" s="78">
        <v>701358</v>
      </c>
      <c r="T91" s="68">
        <v>7.3800395540774957E-2</v>
      </c>
      <c r="U91" s="78">
        <v>713359</v>
      </c>
      <c r="V91" s="68">
        <v>7.5063200765617094E-2</v>
      </c>
      <c r="W91" s="78">
        <v>45838</v>
      </c>
      <c r="X91" s="78" t="s">
        <v>13</v>
      </c>
      <c r="Y91" s="78">
        <v>0.1</v>
      </c>
      <c r="Z91" s="23" t="s">
        <v>64</v>
      </c>
    </row>
    <row r="92" spans="1:26" ht="42" hidden="1" customHeight="1" x14ac:dyDescent="0.25">
      <c r="A92" s="114">
        <v>79</v>
      </c>
      <c r="B92" s="54" t="s">
        <v>219</v>
      </c>
      <c r="C92" s="58"/>
      <c r="D92" s="58"/>
      <c r="E92" s="18" t="s">
        <v>24</v>
      </c>
      <c r="F92" s="18" t="s">
        <v>303</v>
      </c>
      <c r="G92" s="18" t="s">
        <v>13</v>
      </c>
      <c r="H92" s="19" t="s">
        <v>326</v>
      </c>
      <c r="I92" s="19" t="s">
        <v>246</v>
      </c>
      <c r="J92" s="20">
        <v>861</v>
      </c>
      <c r="K92" s="9" t="s">
        <v>252</v>
      </c>
      <c r="L92" s="19" t="s">
        <v>21</v>
      </c>
      <c r="M92" s="21">
        <v>74810501</v>
      </c>
      <c r="N92" s="148">
        <v>1.5709299999999999</v>
      </c>
      <c r="O92" s="21">
        <v>117522270.98999999</v>
      </c>
      <c r="P92" s="78">
        <v>2968</v>
      </c>
      <c r="Q92" s="78">
        <v>28980061</v>
      </c>
      <c r="R92" s="68">
        <v>0.38737958725874594</v>
      </c>
      <c r="S92" s="78">
        <v>42384953</v>
      </c>
      <c r="T92" s="68">
        <v>0.56656421803671653</v>
      </c>
      <c r="U92" s="78">
        <v>3445487</v>
      </c>
      <c r="V92" s="68">
        <v>4.6056194704537534E-2</v>
      </c>
      <c r="W92" s="78" t="s">
        <v>424</v>
      </c>
      <c r="X92" s="78" t="s">
        <v>424</v>
      </c>
      <c r="Y92" s="78">
        <v>0</v>
      </c>
      <c r="Z92" s="23" t="s">
        <v>64</v>
      </c>
    </row>
    <row r="93" spans="1:26" ht="42" hidden="1" customHeight="1" x14ac:dyDescent="0.25">
      <c r="A93" s="114">
        <v>80</v>
      </c>
      <c r="B93" s="54" t="s">
        <v>369</v>
      </c>
      <c r="C93" s="58"/>
      <c r="D93" s="58"/>
      <c r="E93" s="18"/>
      <c r="F93" s="18" t="s">
        <v>356</v>
      </c>
      <c r="G93" s="18" t="s">
        <v>16</v>
      </c>
      <c r="H93" s="19" t="s">
        <v>368</v>
      </c>
      <c r="I93" s="19" t="s">
        <v>370</v>
      </c>
      <c r="J93" s="20">
        <v>940</v>
      </c>
      <c r="K93" s="9">
        <v>45489</v>
      </c>
      <c r="L93" s="58" t="s">
        <v>315</v>
      </c>
      <c r="M93" s="21">
        <v>6432050</v>
      </c>
      <c r="N93" s="148">
        <v>1.1462000000000001</v>
      </c>
      <c r="O93" s="21">
        <v>7372431.2599999998</v>
      </c>
      <c r="P93" s="78">
        <v>51</v>
      </c>
      <c r="Q93" s="78">
        <v>632050</v>
      </c>
      <c r="R93" s="68">
        <v>9.8265716218002036E-2</v>
      </c>
      <c r="S93" s="78">
        <v>5000000</v>
      </c>
      <c r="T93" s="68">
        <v>0.77735714119137755</v>
      </c>
      <c r="U93" s="78">
        <v>800000</v>
      </c>
      <c r="V93" s="68">
        <v>0.12437714259062041</v>
      </c>
      <c r="W93" s="78" t="s">
        <v>424</v>
      </c>
      <c r="X93" s="78" t="s">
        <v>424</v>
      </c>
      <c r="Y93" s="78">
        <v>0</v>
      </c>
      <c r="Z93" s="23" t="s">
        <v>64</v>
      </c>
    </row>
    <row r="94" spans="1:26" ht="42" hidden="1" customHeight="1" x14ac:dyDescent="0.25">
      <c r="A94" s="114">
        <v>81</v>
      </c>
      <c r="B94" s="54" t="s">
        <v>423</v>
      </c>
      <c r="C94" s="58" t="s">
        <v>373</v>
      </c>
      <c r="D94" s="58"/>
      <c r="E94" s="18" t="s">
        <v>24</v>
      </c>
      <c r="F94" s="18" t="s">
        <v>303</v>
      </c>
      <c r="G94" s="18" t="s">
        <v>16</v>
      </c>
      <c r="H94" s="19" t="s">
        <v>368</v>
      </c>
      <c r="I94" s="19" t="s">
        <v>422</v>
      </c>
      <c r="J94" s="20">
        <v>974</v>
      </c>
      <c r="K94" s="9">
        <v>45859</v>
      </c>
      <c r="L94" s="58" t="s">
        <v>21</v>
      </c>
      <c r="M94" s="21">
        <v>3522920</v>
      </c>
      <c r="N94" s="148">
        <v>10</v>
      </c>
      <c r="O94" s="21">
        <v>35229200</v>
      </c>
      <c r="P94" s="78">
        <v>14</v>
      </c>
      <c r="Q94" s="78">
        <v>2022920</v>
      </c>
      <c r="R94" s="68">
        <v>0.57421684284627528</v>
      </c>
      <c r="S94" s="78">
        <v>500000</v>
      </c>
      <c r="T94" s="68">
        <v>0.14192771905124157</v>
      </c>
      <c r="U94" s="78">
        <v>1000000</v>
      </c>
      <c r="V94" s="68">
        <v>0.28385543810248315</v>
      </c>
      <c r="W94" s="78" t="s">
        <v>424</v>
      </c>
      <c r="X94" s="78" t="s">
        <v>424</v>
      </c>
      <c r="Y94" s="78">
        <v>0</v>
      </c>
      <c r="Z94" s="23"/>
    </row>
    <row r="95" spans="1:26" ht="42" hidden="1" customHeight="1" x14ac:dyDescent="0.25">
      <c r="A95" s="114">
        <v>82</v>
      </c>
      <c r="B95" s="54" t="s">
        <v>418</v>
      </c>
      <c r="C95" s="58"/>
      <c r="D95" s="58"/>
      <c r="E95" s="18" t="s">
        <v>31</v>
      </c>
      <c r="F95" s="18" t="s">
        <v>31</v>
      </c>
      <c r="G95" s="18" t="s">
        <v>33</v>
      </c>
      <c r="H95" s="19" t="s">
        <v>25</v>
      </c>
      <c r="I95" s="19" t="s">
        <v>249</v>
      </c>
      <c r="J95" s="20">
        <v>827</v>
      </c>
      <c r="K95" s="9">
        <v>44308</v>
      </c>
      <c r="L95" s="19" t="s">
        <v>242</v>
      </c>
      <c r="M95" s="21">
        <v>385925961</v>
      </c>
      <c r="N95" s="148">
        <v>1.2617190292881073</v>
      </c>
      <c r="O95" s="21">
        <v>486930128.88999999</v>
      </c>
      <c r="P95" s="78">
        <v>12</v>
      </c>
      <c r="Q95" s="78">
        <v>2606710</v>
      </c>
      <c r="R95" s="68">
        <v>6.7544302882489938E-3</v>
      </c>
      <c r="S95" s="78">
        <v>367678991</v>
      </c>
      <c r="T95" s="68">
        <v>0.95271898798225707</v>
      </c>
      <c r="U95" s="78">
        <v>15640260</v>
      </c>
      <c r="V95" s="68">
        <v>4.0526581729493964E-2</v>
      </c>
      <c r="W95" s="78">
        <v>44926</v>
      </c>
      <c r="X95" s="78" t="s">
        <v>13</v>
      </c>
      <c r="Y95" s="78">
        <v>0.09</v>
      </c>
      <c r="Z95" s="23" t="s">
        <v>64</v>
      </c>
    </row>
    <row r="96" spans="1:26" ht="42" hidden="1" customHeight="1" x14ac:dyDescent="0.25">
      <c r="A96" s="114">
        <v>83</v>
      </c>
      <c r="B96" s="54" t="s">
        <v>419</v>
      </c>
      <c r="C96" s="58"/>
      <c r="D96" s="58"/>
      <c r="E96" s="18" t="s">
        <v>31</v>
      </c>
      <c r="F96" s="18" t="s">
        <v>31</v>
      </c>
      <c r="G96" s="18" t="s">
        <v>33</v>
      </c>
      <c r="H96" s="19" t="s">
        <v>25</v>
      </c>
      <c r="I96" s="19" t="s">
        <v>167</v>
      </c>
      <c r="J96" s="20">
        <v>257</v>
      </c>
      <c r="K96" s="9">
        <v>36215</v>
      </c>
      <c r="L96" s="19" t="s">
        <v>21</v>
      </c>
      <c r="M96" s="21">
        <v>153988</v>
      </c>
      <c r="N96" s="148">
        <v>2460.9236044367094</v>
      </c>
      <c r="O96" s="21">
        <v>378952704</v>
      </c>
      <c r="P96" s="78">
        <v>31</v>
      </c>
      <c r="Q96" s="78">
        <v>19720</v>
      </c>
      <c r="R96" s="68">
        <v>0.12806192690339507</v>
      </c>
      <c r="S96" s="78">
        <v>87854</v>
      </c>
      <c r="T96" s="68">
        <v>0.57052497597215368</v>
      </c>
      <c r="U96" s="78">
        <v>46414</v>
      </c>
      <c r="V96" s="68">
        <v>0.30141309712445125</v>
      </c>
      <c r="W96" s="78">
        <v>45830</v>
      </c>
      <c r="X96" s="78" t="s">
        <v>420</v>
      </c>
      <c r="Y96" s="78">
        <v>53.96</v>
      </c>
      <c r="Z96" s="23" t="s">
        <v>64</v>
      </c>
    </row>
    <row r="97" spans="1:26" ht="42" hidden="1" customHeight="1" x14ac:dyDescent="0.25">
      <c r="A97" s="114">
        <v>84</v>
      </c>
      <c r="B97" s="54" t="s">
        <v>425</v>
      </c>
      <c r="C97" s="58"/>
      <c r="D97" s="87"/>
      <c r="E97" s="18" t="s">
        <v>31</v>
      </c>
      <c r="F97" s="18" t="s">
        <v>31</v>
      </c>
      <c r="G97" s="18" t="s">
        <v>33</v>
      </c>
      <c r="H97" s="19" t="s">
        <v>25</v>
      </c>
      <c r="I97" s="19" t="s">
        <v>175</v>
      </c>
      <c r="J97" s="20">
        <v>545</v>
      </c>
      <c r="K97" s="9">
        <v>40134</v>
      </c>
      <c r="L97" s="19" t="s">
        <v>50</v>
      </c>
      <c r="M97" s="21">
        <v>10512936</v>
      </c>
      <c r="N97" s="148">
        <v>49.723980515053071</v>
      </c>
      <c r="O97" s="21">
        <v>522745024.81999999</v>
      </c>
      <c r="P97" s="78">
        <v>11</v>
      </c>
      <c r="Q97" s="78">
        <v>0</v>
      </c>
      <c r="R97" s="68">
        <v>0</v>
      </c>
      <c r="S97" s="78">
        <v>9750000</v>
      </c>
      <c r="T97" s="68">
        <v>0.92742883624517447</v>
      </c>
      <c r="U97" s="78">
        <v>762936</v>
      </c>
      <c r="V97" s="68">
        <v>7.2571163754825488E-2</v>
      </c>
      <c r="W97" s="78">
        <v>45809</v>
      </c>
      <c r="X97" s="78" t="s">
        <v>13</v>
      </c>
      <c r="Y97" s="78">
        <v>4.07</v>
      </c>
      <c r="Z97" s="23" t="s">
        <v>64</v>
      </c>
    </row>
    <row r="98" spans="1:26" s="137" customFormat="1" ht="42" hidden="1" customHeight="1" x14ac:dyDescent="0.25">
      <c r="A98" s="114">
        <v>85</v>
      </c>
      <c r="B98" s="123" t="s">
        <v>71</v>
      </c>
      <c r="C98" s="87"/>
      <c r="D98" s="87"/>
      <c r="E98" s="138" t="s">
        <v>24</v>
      </c>
      <c r="F98" s="138" t="s">
        <v>303</v>
      </c>
      <c r="G98" s="138" t="s">
        <v>13</v>
      </c>
      <c r="H98" s="87" t="s">
        <v>11</v>
      </c>
      <c r="I98" s="87" t="s">
        <v>176</v>
      </c>
      <c r="J98" s="139">
        <v>567</v>
      </c>
      <c r="K98" s="140">
        <v>40211</v>
      </c>
      <c r="L98" s="87" t="s">
        <v>26</v>
      </c>
      <c r="M98" s="141">
        <v>2995009</v>
      </c>
      <c r="N98" s="150">
        <v>61.949010000000001</v>
      </c>
      <c r="O98" s="141">
        <v>185537846.63</v>
      </c>
      <c r="P98" s="142">
        <v>72</v>
      </c>
      <c r="Q98" s="142">
        <v>20998.883999999998</v>
      </c>
      <c r="R98" s="143">
        <v>7.0112924535452141E-3</v>
      </c>
      <c r="S98" s="142">
        <v>2474010.1159999999</v>
      </c>
      <c r="T98" s="143">
        <v>0.82604430103548931</v>
      </c>
      <c r="U98" s="142">
        <v>500000</v>
      </c>
      <c r="V98" s="143">
        <v>0.1669444065109654</v>
      </c>
      <c r="W98" s="142"/>
      <c r="X98" s="142"/>
      <c r="Y98" s="142"/>
      <c r="Z98" s="144" t="s">
        <v>72</v>
      </c>
    </row>
    <row r="99" spans="1:26" ht="42" hidden="1" customHeight="1" x14ac:dyDescent="0.25">
      <c r="A99" s="114">
        <v>86</v>
      </c>
      <c r="B99" s="54" t="s">
        <v>73</v>
      </c>
      <c r="C99" s="58"/>
      <c r="D99" s="58"/>
      <c r="E99" s="18" t="s">
        <v>24</v>
      </c>
      <c r="F99" s="18" t="s">
        <v>304</v>
      </c>
      <c r="G99" s="18" t="s">
        <v>16</v>
      </c>
      <c r="H99" s="19" t="s">
        <v>25</v>
      </c>
      <c r="I99" s="19" t="s">
        <v>177</v>
      </c>
      <c r="J99" s="19">
        <v>391</v>
      </c>
      <c r="K99" s="9">
        <v>40324</v>
      </c>
      <c r="L99" s="19" t="s">
        <v>49</v>
      </c>
      <c r="M99" s="21">
        <v>90636</v>
      </c>
      <c r="N99" s="148">
        <v>185.18724</v>
      </c>
      <c r="O99" s="21">
        <v>16784630.260000002</v>
      </c>
      <c r="P99" s="78">
        <v>9</v>
      </c>
      <c r="Q99" s="78">
        <v>2474.1188000000038</v>
      </c>
      <c r="R99" s="68">
        <v>2.7297307912970605E-2</v>
      </c>
      <c r="S99" s="78">
        <v>38158</v>
      </c>
      <c r="T99" s="68">
        <v>0.42100269208702945</v>
      </c>
      <c r="U99" s="78">
        <v>50003.881199999996</v>
      </c>
      <c r="V99" s="68">
        <v>0.55169999999999997</v>
      </c>
      <c r="W99" s="78"/>
      <c r="X99" s="78"/>
      <c r="Y99" s="78"/>
      <c r="Z99" s="23" t="s">
        <v>72</v>
      </c>
    </row>
    <row r="100" spans="1:26" ht="42" customHeight="1" x14ac:dyDescent="0.25">
      <c r="A100" s="114">
        <v>87</v>
      </c>
      <c r="B100" s="54" t="s">
        <v>74</v>
      </c>
      <c r="C100" s="58"/>
      <c r="D100" s="86" t="s">
        <v>347</v>
      </c>
      <c r="E100" s="18" t="s">
        <v>24</v>
      </c>
      <c r="F100" s="18" t="s">
        <v>304</v>
      </c>
      <c r="G100" s="18" t="s">
        <v>16</v>
      </c>
      <c r="H100" s="19" t="s">
        <v>11</v>
      </c>
      <c r="I100" s="19" t="s">
        <v>164</v>
      </c>
      <c r="J100" s="20">
        <v>580</v>
      </c>
      <c r="K100" s="9">
        <v>40308</v>
      </c>
      <c r="L100" s="19" t="s">
        <v>79</v>
      </c>
      <c r="M100" s="21">
        <v>174446</v>
      </c>
      <c r="N100" s="148">
        <v>220.61</v>
      </c>
      <c r="O100" s="21">
        <v>38484694.350000001</v>
      </c>
      <c r="P100" s="78">
        <v>26</v>
      </c>
      <c r="Q100" s="78">
        <v>45137.667199999996</v>
      </c>
      <c r="R100" s="68">
        <v>0.25874865115852469</v>
      </c>
      <c r="S100" s="78">
        <v>76607.695300000007</v>
      </c>
      <c r="T100" s="68">
        <v>0.4391484774658061</v>
      </c>
      <c r="U100" s="78">
        <v>52700.637499999997</v>
      </c>
      <c r="V100" s="68">
        <v>0.30210287137566927</v>
      </c>
      <c r="W100" s="78"/>
      <c r="X100" s="78"/>
      <c r="Y100" s="78"/>
      <c r="Z100" s="23" t="s">
        <v>72</v>
      </c>
    </row>
    <row r="101" spans="1:26" ht="42" hidden="1" customHeight="1" x14ac:dyDescent="0.25">
      <c r="A101" s="114">
        <v>88</v>
      </c>
      <c r="B101" s="54" t="s">
        <v>75</v>
      </c>
      <c r="C101" s="58"/>
      <c r="D101" s="58"/>
      <c r="E101" s="18" t="s">
        <v>24</v>
      </c>
      <c r="F101" s="18" t="s">
        <v>303</v>
      </c>
      <c r="G101" s="18" t="s">
        <v>13</v>
      </c>
      <c r="H101" s="19" t="s">
        <v>11</v>
      </c>
      <c r="I101" s="19" t="s">
        <v>178</v>
      </c>
      <c r="J101" s="20">
        <v>500</v>
      </c>
      <c r="K101" s="9">
        <v>39840</v>
      </c>
      <c r="L101" s="19" t="s">
        <v>48</v>
      </c>
      <c r="M101" s="21">
        <v>2143425</v>
      </c>
      <c r="N101" s="148">
        <v>63.358550000000001</v>
      </c>
      <c r="O101" s="21">
        <v>135804306.31</v>
      </c>
      <c r="P101" s="78">
        <v>271</v>
      </c>
      <c r="Q101" s="78">
        <v>1627650.9567999998</v>
      </c>
      <c r="R101" s="68">
        <v>0.75936921366504539</v>
      </c>
      <c r="S101" s="78">
        <v>4253.9876000001304</v>
      </c>
      <c r="T101" s="68">
        <v>1.9846682762401906E-3</v>
      </c>
      <c r="U101" s="78">
        <v>511520.05559999996</v>
      </c>
      <c r="V101" s="68">
        <v>0.23864611805871441</v>
      </c>
      <c r="W101" s="78"/>
      <c r="X101" s="78"/>
      <c r="Y101" s="78"/>
      <c r="Z101" s="23" t="s">
        <v>72</v>
      </c>
    </row>
    <row r="102" spans="1:26" ht="42" hidden="1" customHeight="1" x14ac:dyDescent="0.25">
      <c r="A102" s="114">
        <v>89</v>
      </c>
      <c r="B102" s="54" t="s">
        <v>76</v>
      </c>
      <c r="C102" s="58"/>
      <c r="D102" s="58"/>
      <c r="E102" s="18" t="s">
        <v>24</v>
      </c>
      <c r="F102" s="18" t="s">
        <v>304</v>
      </c>
      <c r="G102" s="18" t="s">
        <v>16</v>
      </c>
      <c r="H102" s="19" t="s">
        <v>11</v>
      </c>
      <c r="I102" s="19" t="s">
        <v>178</v>
      </c>
      <c r="J102" s="20">
        <v>466</v>
      </c>
      <c r="K102" s="9">
        <v>39609</v>
      </c>
      <c r="L102" s="19" t="s">
        <v>57</v>
      </c>
      <c r="M102" s="21">
        <v>112594</v>
      </c>
      <c r="N102" s="148">
        <v>449.34</v>
      </c>
      <c r="O102" s="21">
        <v>50592580.789999999</v>
      </c>
      <c r="P102" s="78">
        <v>45</v>
      </c>
      <c r="Q102" s="78">
        <v>26458.081999999995</v>
      </c>
      <c r="R102" s="68">
        <v>0.23498660674636299</v>
      </c>
      <c r="S102" s="78">
        <v>28.047199999999741</v>
      </c>
      <c r="T102" s="68">
        <v>2.4910030729878802E-4</v>
      </c>
      <c r="U102" s="78">
        <v>86107.870800000004</v>
      </c>
      <c r="V102" s="68">
        <v>0.76476429294633819</v>
      </c>
      <c r="W102" s="78"/>
      <c r="X102" s="78"/>
      <c r="Y102" s="78"/>
      <c r="Z102" s="23" t="s">
        <v>72</v>
      </c>
    </row>
    <row r="103" spans="1:26" ht="42" hidden="1" customHeight="1" x14ac:dyDescent="0.25">
      <c r="A103" s="114">
        <v>90</v>
      </c>
      <c r="B103" s="54" t="s">
        <v>77</v>
      </c>
      <c r="C103" s="58"/>
      <c r="D103" s="58"/>
      <c r="E103" s="18" t="s">
        <v>24</v>
      </c>
      <c r="F103" s="18" t="s">
        <v>304</v>
      </c>
      <c r="G103" s="18" t="s">
        <v>16</v>
      </c>
      <c r="H103" s="19" t="s">
        <v>11</v>
      </c>
      <c r="I103" s="19" t="s">
        <v>179</v>
      </c>
      <c r="J103" s="20">
        <v>619</v>
      </c>
      <c r="K103" s="9">
        <v>40545</v>
      </c>
      <c r="L103" s="19" t="s">
        <v>26</v>
      </c>
      <c r="M103" s="21">
        <v>61803</v>
      </c>
      <c r="N103" s="148">
        <v>648.4</v>
      </c>
      <c r="O103" s="21">
        <v>40072893.460000001</v>
      </c>
      <c r="P103" s="78">
        <v>49</v>
      </c>
      <c r="Q103" s="78">
        <v>11800.752999999997</v>
      </c>
      <c r="R103" s="68">
        <v>0.19094142679157966</v>
      </c>
      <c r="S103" s="78">
        <v>0</v>
      </c>
      <c r="T103" s="68">
        <v>0</v>
      </c>
      <c r="U103" s="78">
        <v>50002.247000000003</v>
      </c>
      <c r="V103" s="68">
        <v>0.80905857320842034</v>
      </c>
      <c r="W103" s="78"/>
      <c r="X103" s="78"/>
      <c r="Y103" s="78"/>
      <c r="Z103" s="23" t="s">
        <v>72</v>
      </c>
    </row>
    <row r="104" spans="1:26" ht="42" customHeight="1" x14ac:dyDescent="0.25">
      <c r="A104" s="114">
        <v>91</v>
      </c>
      <c r="B104" s="54" t="s">
        <v>78</v>
      </c>
      <c r="C104" s="58"/>
      <c r="D104" s="86" t="s">
        <v>347</v>
      </c>
      <c r="E104" s="18" t="s">
        <v>24</v>
      </c>
      <c r="F104" s="18" t="s">
        <v>304</v>
      </c>
      <c r="G104" s="18" t="s">
        <v>16</v>
      </c>
      <c r="H104" s="19" t="s">
        <v>25</v>
      </c>
      <c r="I104" s="19" t="s">
        <v>180</v>
      </c>
      <c r="J104" s="20">
        <v>640</v>
      </c>
      <c r="K104" s="9">
        <v>40308</v>
      </c>
      <c r="L104" s="19" t="s">
        <v>79</v>
      </c>
      <c r="M104" s="21">
        <v>877183</v>
      </c>
      <c r="N104" s="148">
        <v>33.39</v>
      </c>
      <c r="O104" s="21">
        <v>29290636.510000002</v>
      </c>
      <c r="P104" s="78">
        <v>4945</v>
      </c>
      <c r="Q104" s="78">
        <v>433821.07420000003</v>
      </c>
      <c r="R104" s="68">
        <v>0.49456165269960778</v>
      </c>
      <c r="S104" s="78">
        <v>0</v>
      </c>
      <c r="T104" s="68">
        <v>0</v>
      </c>
      <c r="U104" s="78">
        <v>443361.92579999997</v>
      </c>
      <c r="V104" s="68">
        <v>0.50543834730039228</v>
      </c>
      <c r="W104" s="78"/>
      <c r="X104" s="78"/>
      <c r="Y104" s="78"/>
      <c r="Z104" s="23" t="s">
        <v>72</v>
      </c>
    </row>
    <row r="105" spans="1:26" ht="42" hidden="1" customHeight="1" x14ac:dyDescent="0.25">
      <c r="A105" s="114">
        <v>92</v>
      </c>
      <c r="B105" s="54" t="s">
        <v>80</v>
      </c>
      <c r="C105" s="58"/>
      <c r="D105" s="58"/>
      <c r="E105" s="18" t="s">
        <v>24</v>
      </c>
      <c r="F105" s="18" t="s">
        <v>304</v>
      </c>
      <c r="G105" s="18" t="s">
        <v>16</v>
      </c>
      <c r="H105" s="19" t="s">
        <v>11</v>
      </c>
      <c r="I105" s="19" t="s">
        <v>181</v>
      </c>
      <c r="J105" s="20">
        <v>653</v>
      </c>
      <c r="K105" s="9">
        <v>40973</v>
      </c>
      <c r="L105" s="19" t="s">
        <v>21</v>
      </c>
      <c r="M105" s="21">
        <v>56795</v>
      </c>
      <c r="N105" s="148">
        <v>591.48009999999999</v>
      </c>
      <c r="O105" s="21">
        <v>33593112.649999999</v>
      </c>
      <c r="P105" s="78">
        <v>17</v>
      </c>
      <c r="Q105" s="78">
        <v>6795</v>
      </c>
      <c r="R105" s="68">
        <v>0.11964081345188837</v>
      </c>
      <c r="S105" s="78">
        <v>0</v>
      </c>
      <c r="T105" s="68">
        <v>0</v>
      </c>
      <c r="U105" s="78">
        <v>50000</v>
      </c>
      <c r="V105" s="68">
        <v>0.88035918654811163</v>
      </c>
      <c r="W105" s="78"/>
      <c r="X105" s="78"/>
      <c r="Y105" s="78"/>
      <c r="Z105" s="23" t="s">
        <v>72</v>
      </c>
    </row>
    <row r="106" spans="1:26" ht="42" hidden="1" customHeight="1" x14ac:dyDescent="0.25">
      <c r="A106" s="114">
        <v>93</v>
      </c>
      <c r="B106" s="54" t="s">
        <v>81</v>
      </c>
      <c r="C106" s="58"/>
      <c r="D106" s="58"/>
      <c r="E106" s="18" t="s">
        <v>24</v>
      </c>
      <c r="F106" s="18" t="s">
        <v>304</v>
      </c>
      <c r="G106" s="18" t="s">
        <v>16</v>
      </c>
      <c r="H106" s="19" t="s">
        <v>11</v>
      </c>
      <c r="I106" s="19" t="s">
        <v>181</v>
      </c>
      <c r="J106" s="20">
        <v>142</v>
      </c>
      <c r="K106" s="9" t="s">
        <v>234</v>
      </c>
      <c r="L106" s="19" t="s">
        <v>57</v>
      </c>
      <c r="M106" s="21">
        <v>115457</v>
      </c>
      <c r="N106" s="148">
        <v>445.22</v>
      </c>
      <c r="O106" s="21">
        <v>51404132.649999999</v>
      </c>
      <c r="P106" s="78">
        <v>209</v>
      </c>
      <c r="Q106" s="78">
        <v>32234.925999999985</v>
      </c>
      <c r="R106" s="68">
        <v>0.27919421083173807</v>
      </c>
      <c r="S106" s="78">
        <v>4033.38</v>
      </c>
      <c r="T106" s="68">
        <v>3.4934044709285711E-2</v>
      </c>
      <c r="U106" s="78">
        <v>79188.694000000003</v>
      </c>
      <c r="V106" s="68">
        <v>0.68587174445897614</v>
      </c>
      <c r="W106" s="78"/>
      <c r="X106" s="78"/>
      <c r="Y106" s="78"/>
      <c r="Z106" s="23" t="s">
        <v>72</v>
      </c>
    </row>
    <row r="107" spans="1:26" ht="42" hidden="1" customHeight="1" x14ac:dyDescent="0.25">
      <c r="A107" s="114">
        <v>94</v>
      </c>
      <c r="B107" s="54" t="s">
        <v>82</v>
      </c>
      <c r="C107" s="58"/>
      <c r="D107" s="58"/>
      <c r="E107" s="18" t="s">
        <v>24</v>
      </c>
      <c r="F107" s="18" t="s">
        <v>304</v>
      </c>
      <c r="G107" s="18" t="s">
        <v>14</v>
      </c>
      <c r="H107" s="19" t="s">
        <v>11</v>
      </c>
      <c r="I107" s="19" t="s">
        <v>169</v>
      </c>
      <c r="J107" s="20">
        <v>638</v>
      </c>
      <c r="K107" s="9">
        <v>40735</v>
      </c>
      <c r="L107" s="19" t="s">
        <v>299</v>
      </c>
      <c r="M107" s="21">
        <v>1225440</v>
      </c>
      <c r="N107" s="148">
        <v>53.841349999999998</v>
      </c>
      <c r="O107" s="21">
        <v>65979348.109999999</v>
      </c>
      <c r="P107" s="78">
        <v>39</v>
      </c>
      <c r="Q107" s="78">
        <v>540077.7855</v>
      </c>
      <c r="R107" s="68">
        <v>0.44072152492166078</v>
      </c>
      <c r="S107" s="78">
        <v>0</v>
      </c>
      <c r="T107" s="68">
        <v>0</v>
      </c>
      <c r="U107" s="78">
        <v>685362.2145</v>
      </c>
      <c r="V107" s="68">
        <v>0.55927847507833917</v>
      </c>
      <c r="W107" s="78"/>
      <c r="X107" s="78"/>
      <c r="Y107" s="78"/>
      <c r="Z107" s="23" t="s">
        <v>72</v>
      </c>
    </row>
    <row r="108" spans="1:26" ht="42" hidden="1" customHeight="1" x14ac:dyDescent="0.25">
      <c r="A108" s="114">
        <v>95</v>
      </c>
      <c r="B108" s="54" t="s">
        <v>83</v>
      </c>
      <c r="C108" s="58"/>
      <c r="D108" s="58"/>
      <c r="E108" s="18" t="s">
        <v>24</v>
      </c>
      <c r="F108" s="18" t="s">
        <v>303</v>
      </c>
      <c r="G108" s="18" t="s">
        <v>13</v>
      </c>
      <c r="H108" s="19" t="s">
        <v>11</v>
      </c>
      <c r="I108" s="19" t="s">
        <v>181</v>
      </c>
      <c r="J108" s="20">
        <v>371</v>
      </c>
      <c r="K108" s="9">
        <v>39000</v>
      </c>
      <c r="L108" s="19" t="s">
        <v>84</v>
      </c>
      <c r="M108" s="21">
        <v>929206</v>
      </c>
      <c r="N108" s="148">
        <v>805.25480000000005</v>
      </c>
      <c r="O108" s="21">
        <v>748247549.88</v>
      </c>
      <c r="P108" s="78">
        <v>618</v>
      </c>
      <c r="Q108" s="78">
        <v>908884.7855</v>
      </c>
      <c r="R108" s="68">
        <v>0.97813056039242108</v>
      </c>
      <c r="S108" s="78">
        <v>1</v>
      </c>
      <c r="T108" s="68">
        <v>1.0761876268556165E-6</v>
      </c>
      <c r="U108" s="78">
        <v>20320.214500000002</v>
      </c>
      <c r="V108" s="68">
        <v>2.1868363419952089E-2</v>
      </c>
      <c r="W108" s="78"/>
      <c r="X108" s="78"/>
      <c r="Y108" s="78"/>
      <c r="Z108" s="23" t="s">
        <v>72</v>
      </c>
    </row>
    <row r="109" spans="1:26" ht="42" customHeight="1" x14ac:dyDescent="0.25">
      <c r="A109" s="114">
        <v>96</v>
      </c>
      <c r="B109" s="54" t="s">
        <v>85</v>
      </c>
      <c r="C109" s="58"/>
      <c r="D109" s="86" t="s">
        <v>347</v>
      </c>
      <c r="E109" s="18" t="s">
        <v>24</v>
      </c>
      <c r="F109" s="18" t="s">
        <v>304</v>
      </c>
      <c r="G109" s="18" t="s">
        <v>16</v>
      </c>
      <c r="H109" s="19" t="s">
        <v>11</v>
      </c>
      <c r="I109" s="19" t="s">
        <v>169</v>
      </c>
      <c r="J109" s="20">
        <v>602</v>
      </c>
      <c r="K109" s="9">
        <v>40428</v>
      </c>
      <c r="L109" s="19" t="s">
        <v>299</v>
      </c>
      <c r="M109" s="21">
        <v>583728</v>
      </c>
      <c r="N109" s="148">
        <v>60.00806</v>
      </c>
      <c r="O109" s="21">
        <v>35028384.149999999</v>
      </c>
      <c r="P109" s="78">
        <v>124</v>
      </c>
      <c r="Q109" s="78">
        <v>83386.51549999995</v>
      </c>
      <c r="R109" s="68">
        <v>0.14285166293205045</v>
      </c>
      <c r="S109" s="78">
        <v>361.40649999999999</v>
      </c>
      <c r="T109" s="68">
        <v>6.1913511087355756E-4</v>
      </c>
      <c r="U109" s="78">
        <v>499980.07800000004</v>
      </c>
      <c r="V109" s="68">
        <v>0.85652920195707594</v>
      </c>
      <c r="W109" s="78"/>
      <c r="X109" s="78"/>
      <c r="Y109" s="78"/>
      <c r="Z109" s="23" t="s">
        <v>72</v>
      </c>
    </row>
    <row r="110" spans="1:26" ht="42" customHeight="1" x14ac:dyDescent="0.25">
      <c r="A110" s="114">
        <v>97</v>
      </c>
      <c r="B110" s="54" t="s">
        <v>86</v>
      </c>
      <c r="C110" s="58"/>
      <c r="D110" s="86" t="s">
        <v>347</v>
      </c>
      <c r="E110" s="18" t="s">
        <v>24</v>
      </c>
      <c r="F110" s="18" t="s">
        <v>303</v>
      </c>
      <c r="G110" s="18" t="s">
        <v>13</v>
      </c>
      <c r="H110" s="19" t="s">
        <v>11</v>
      </c>
      <c r="I110" s="19" t="s">
        <v>182</v>
      </c>
      <c r="J110" s="20">
        <v>654</v>
      </c>
      <c r="K110" s="9">
        <v>40980</v>
      </c>
      <c r="L110" s="19" t="s">
        <v>236</v>
      </c>
      <c r="M110" s="21">
        <v>6769971</v>
      </c>
      <c r="N110" s="148">
        <v>125.23</v>
      </c>
      <c r="O110" s="21">
        <v>847804568.84000003</v>
      </c>
      <c r="P110" s="78">
        <v>1385</v>
      </c>
      <c r="Q110" s="78">
        <v>6022483.3260000004</v>
      </c>
      <c r="R110" s="68">
        <v>0.88958775835228843</v>
      </c>
      <c r="S110" s="78">
        <v>683171.7239999997</v>
      </c>
      <c r="T110" s="68">
        <v>0.10091206062773381</v>
      </c>
      <c r="U110" s="78">
        <v>64315.95</v>
      </c>
      <c r="V110" s="68">
        <v>9.5001810199777815E-3</v>
      </c>
      <c r="W110" s="78"/>
      <c r="X110" s="78"/>
      <c r="Y110" s="78"/>
      <c r="Z110" s="23" t="s">
        <v>72</v>
      </c>
    </row>
    <row r="111" spans="1:26" ht="42" hidden="1" customHeight="1" x14ac:dyDescent="0.25">
      <c r="A111" s="114">
        <v>98</v>
      </c>
      <c r="B111" s="54" t="s">
        <v>223</v>
      </c>
      <c r="C111" s="58"/>
      <c r="D111" s="58"/>
      <c r="E111" s="18" t="s">
        <v>24</v>
      </c>
      <c r="F111" s="18" t="s">
        <v>304</v>
      </c>
      <c r="G111" s="18" t="s">
        <v>14</v>
      </c>
      <c r="H111" s="19" t="s">
        <v>11</v>
      </c>
      <c r="I111" s="19" t="s">
        <v>184</v>
      </c>
      <c r="J111" s="20">
        <v>669</v>
      </c>
      <c r="K111" s="9">
        <v>41268</v>
      </c>
      <c r="L111" s="19" t="s">
        <v>88</v>
      </c>
      <c r="M111" s="21">
        <v>88802</v>
      </c>
      <c r="N111" s="148">
        <v>381.40528</v>
      </c>
      <c r="O111" s="21">
        <v>33869551.609999999</v>
      </c>
      <c r="P111" s="78">
        <v>147</v>
      </c>
      <c r="Q111" s="78">
        <v>18900</v>
      </c>
      <c r="R111" s="68">
        <v>0.21283304430080405</v>
      </c>
      <c r="S111" s="78">
        <v>1509.5179999999934</v>
      </c>
      <c r="T111" s="68">
        <v>1.6998693723114272E-2</v>
      </c>
      <c r="U111" s="78">
        <v>68392.482000000004</v>
      </c>
      <c r="V111" s="68">
        <v>0.77016826197608168</v>
      </c>
      <c r="W111" s="78"/>
      <c r="X111" s="78"/>
      <c r="Y111" s="78"/>
      <c r="Z111" s="23" t="s">
        <v>72</v>
      </c>
    </row>
    <row r="112" spans="1:26" ht="42" customHeight="1" x14ac:dyDescent="0.25">
      <c r="A112" s="114">
        <v>99</v>
      </c>
      <c r="B112" s="54" t="s">
        <v>89</v>
      </c>
      <c r="C112" s="58"/>
      <c r="D112" s="86" t="s">
        <v>347</v>
      </c>
      <c r="E112" s="18" t="s">
        <v>24</v>
      </c>
      <c r="F112" s="18" t="s">
        <v>304</v>
      </c>
      <c r="G112" s="18" t="s">
        <v>16</v>
      </c>
      <c r="H112" s="19" t="s">
        <v>11</v>
      </c>
      <c r="I112" s="19" t="s">
        <v>185</v>
      </c>
      <c r="J112" s="20">
        <v>330</v>
      </c>
      <c r="K112" s="9">
        <v>38258</v>
      </c>
      <c r="L112" s="19" t="s">
        <v>43</v>
      </c>
      <c r="M112" s="21">
        <v>809069</v>
      </c>
      <c r="N112" s="148">
        <v>380.56</v>
      </c>
      <c r="O112" s="21">
        <v>307896430.68000001</v>
      </c>
      <c r="P112" s="78">
        <v>865</v>
      </c>
      <c r="Q112" s="78">
        <v>341669.77100000007</v>
      </c>
      <c r="R112" s="68">
        <v>0.42229991632357694</v>
      </c>
      <c r="S112" s="78">
        <v>303912.40219999989</v>
      </c>
      <c r="T112" s="68">
        <v>0.37563224174946747</v>
      </c>
      <c r="U112" s="78">
        <v>163486.82680000001</v>
      </c>
      <c r="V112" s="68">
        <v>0.20206784192695557</v>
      </c>
      <c r="W112" s="78"/>
      <c r="X112" s="78"/>
      <c r="Y112" s="78"/>
      <c r="Z112" s="23" t="s">
        <v>72</v>
      </c>
    </row>
    <row r="113" spans="1:26" ht="42" hidden="1" customHeight="1" x14ac:dyDescent="0.25">
      <c r="A113" s="114">
        <v>100</v>
      </c>
      <c r="B113" s="54" t="s">
        <v>90</v>
      </c>
      <c r="C113" s="58"/>
      <c r="D113" s="58"/>
      <c r="E113" s="18" t="s">
        <v>24</v>
      </c>
      <c r="F113" s="18" t="s">
        <v>304</v>
      </c>
      <c r="G113" s="18" t="s">
        <v>16</v>
      </c>
      <c r="H113" s="19" t="s">
        <v>11</v>
      </c>
      <c r="I113" s="19" t="s">
        <v>179</v>
      </c>
      <c r="J113" s="20">
        <v>30</v>
      </c>
      <c r="K113" s="9">
        <v>34563</v>
      </c>
      <c r="L113" s="19" t="s">
        <v>43</v>
      </c>
      <c r="M113" s="21">
        <v>287305</v>
      </c>
      <c r="N113" s="148">
        <v>1369.23</v>
      </c>
      <c r="O113" s="21">
        <v>393387951.35000002</v>
      </c>
      <c r="P113" s="78">
        <v>189</v>
      </c>
      <c r="Q113" s="78">
        <v>136951.5036</v>
      </c>
      <c r="R113" s="68">
        <v>0.47667636692713317</v>
      </c>
      <c r="S113" s="78">
        <v>211</v>
      </c>
      <c r="T113" s="68">
        <v>7.3441116583421802E-4</v>
      </c>
      <c r="U113" s="78">
        <v>150142.4964</v>
      </c>
      <c r="V113" s="68">
        <v>0.52258922190703261</v>
      </c>
      <c r="W113" s="78">
        <v>45470</v>
      </c>
      <c r="X113" s="78" t="s">
        <v>421</v>
      </c>
      <c r="Y113" s="78">
        <v>24</v>
      </c>
      <c r="Z113" s="23" t="s">
        <v>72</v>
      </c>
    </row>
    <row r="114" spans="1:26" ht="42" hidden="1" customHeight="1" x14ac:dyDescent="0.25">
      <c r="A114" s="114">
        <v>101</v>
      </c>
      <c r="B114" s="54" t="s">
        <v>91</v>
      </c>
      <c r="C114" s="58"/>
      <c r="D114" s="58"/>
      <c r="E114" s="18" t="s">
        <v>24</v>
      </c>
      <c r="F114" s="18" t="s">
        <v>304</v>
      </c>
      <c r="G114" s="18" t="s">
        <v>16</v>
      </c>
      <c r="H114" s="19" t="s">
        <v>11</v>
      </c>
      <c r="I114" s="19" t="s">
        <v>179</v>
      </c>
      <c r="J114" s="20">
        <v>163</v>
      </c>
      <c r="K114" s="9">
        <v>35486</v>
      </c>
      <c r="L114" s="19" t="s">
        <v>43</v>
      </c>
      <c r="M114" s="21">
        <v>380173</v>
      </c>
      <c r="N114" s="148">
        <v>598</v>
      </c>
      <c r="O114" s="21">
        <v>227345301.86000001</v>
      </c>
      <c r="P114" s="78">
        <v>1929</v>
      </c>
      <c r="Q114" s="78">
        <v>196342.5355</v>
      </c>
      <c r="R114" s="68">
        <v>0.51645575961470169</v>
      </c>
      <c r="S114" s="78">
        <v>33827.254500000003</v>
      </c>
      <c r="T114" s="68">
        <v>8.8978582119193114E-2</v>
      </c>
      <c r="U114" s="78">
        <v>150003.21</v>
      </c>
      <c r="V114" s="68">
        <v>0.39456565826610512</v>
      </c>
      <c r="W114" s="78">
        <v>45470</v>
      </c>
      <c r="X114" s="78" t="s">
        <v>421</v>
      </c>
      <c r="Y114" s="78">
        <v>14</v>
      </c>
      <c r="Z114" s="23" t="s">
        <v>72</v>
      </c>
    </row>
    <row r="115" spans="1:26" ht="42" hidden="1" customHeight="1" x14ac:dyDescent="0.25">
      <c r="A115" s="114">
        <v>102</v>
      </c>
      <c r="B115" s="54" t="s">
        <v>92</v>
      </c>
      <c r="C115" s="58"/>
      <c r="D115" s="58"/>
      <c r="E115" s="18" t="s">
        <v>24</v>
      </c>
      <c r="F115" s="18" t="s">
        <v>303</v>
      </c>
      <c r="G115" s="18" t="s">
        <v>13</v>
      </c>
      <c r="H115" s="19" t="s">
        <v>11</v>
      </c>
      <c r="I115" s="19" t="s">
        <v>179</v>
      </c>
      <c r="J115" s="20">
        <v>265</v>
      </c>
      <c r="K115" s="9">
        <v>36292</v>
      </c>
      <c r="L115" s="19" t="s">
        <v>43</v>
      </c>
      <c r="M115" s="21">
        <v>1017690</v>
      </c>
      <c r="N115" s="148">
        <v>1172.04</v>
      </c>
      <c r="O115" s="21">
        <v>1192776334.9400001</v>
      </c>
      <c r="P115" s="78">
        <v>930</v>
      </c>
      <c r="Q115" s="78">
        <v>312396.22230000002</v>
      </c>
      <c r="R115" s="68">
        <v>0.30696599386846685</v>
      </c>
      <c r="S115" s="78">
        <v>97510.0429</v>
      </c>
      <c r="T115" s="68">
        <v>9.5815074236751854E-2</v>
      </c>
      <c r="U115" s="78">
        <v>607783.73479999998</v>
      </c>
      <c r="V115" s="68">
        <v>0.59721893189478126</v>
      </c>
      <c r="W115" s="78"/>
      <c r="X115" s="78"/>
      <c r="Y115" s="78"/>
      <c r="Z115" s="23" t="s">
        <v>72</v>
      </c>
    </row>
    <row r="116" spans="1:26" ht="42" hidden="1" customHeight="1" x14ac:dyDescent="0.25">
      <c r="A116" s="114">
        <v>103</v>
      </c>
      <c r="B116" s="54" t="s">
        <v>93</v>
      </c>
      <c r="C116" s="58"/>
      <c r="D116" s="58"/>
      <c r="E116" s="18" t="s">
        <v>24</v>
      </c>
      <c r="F116" s="18" t="s">
        <v>303</v>
      </c>
      <c r="G116" s="18" t="s">
        <v>13</v>
      </c>
      <c r="H116" s="19" t="s">
        <v>11</v>
      </c>
      <c r="I116" s="19" t="s">
        <v>160</v>
      </c>
      <c r="J116" s="20">
        <v>526</v>
      </c>
      <c r="K116" s="9">
        <v>39982</v>
      </c>
      <c r="L116" s="19" t="s">
        <v>94</v>
      </c>
      <c r="M116" s="21">
        <v>104374753</v>
      </c>
      <c r="N116" s="148">
        <v>62.726529999999997</v>
      </c>
      <c r="O116" s="21">
        <v>6547066731.8299999</v>
      </c>
      <c r="P116" s="78">
        <v>11711</v>
      </c>
      <c r="Q116" s="78">
        <v>79148782.062399998</v>
      </c>
      <c r="R116" s="68">
        <v>0.75831347895405321</v>
      </c>
      <c r="S116" s="78">
        <v>24725970.937600002</v>
      </c>
      <c r="T116" s="68">
        <v>0.23689609054787417</v>
      </c>
      <c r="U116" s="78">
        <v>500000</v>
      </c>
      <c r="V116" s="68">
        <v>4.7904304980726517E-3</v>
      </c>
      <c r="W116" s="78"/>
      <c r="X116" s="78"/>
      <c r="Y116" s="78"/>
      <c r="Z116" s="23" t="s">
        <v>72</v>
      </c>
    </row>
    <row r="117" spans="1:26" s="61" customFormat="1" ht="42" hidden="1" customHeight="1" x14ac:dyDescent="0.25">
      <c r="A117" s="114">
        <v>104</v>
      </c>
      <c r="B117" s="54" t="s">
        <v>318</v>
      </c>
      <c r="C117" s="58"/>
      <c r="D117" s="58"/>
      <c r="E117" s="55" t="s">
        <v>24</v>
      </c>
      <c r="F117" s="55" t="s">
        <v>303</v>
      </c>
      <c r="G117" s="55" t="s">
        <v>13</v>
      </c>
      <c r="H117" s="58" t="s">
        <v>11</v>
      </c>
      <c r="I117" s="19" t="s">
        <v>317</v>
      </c>
      <c r="J117" s="56">
        <v>508</v>
      </c>
      <c r="K117" s="57">
        <v>39910</v>
      </c>
      <c r="L117" s="58" t="s">
        <v>43</v>
      </c>
      <c r="M117" s="59">
        <v>9546546</v>
      </c>
      <c r="N117" s="149">
        <v>64.633240000000001</v>
      </c>
      <c r="O117" s="59">
        <v>617024206.71000004</v>
      </c>
      <c r="P117" s="79">
        <v>436</v>
      </c>
      <c r="Q117" s="79">
        <v>5525599</v>
      </c>
      <c r="R117" s="95">
        <v>0.57880609384797388</v>
      </c>
      <c r="S117" s="79">
        <v>3294543</v>
      </c>
      <c r="T117" s="95">
        <v>0.34510313992097247</v>
      </c>
      <c r="U117" s="79">
        <v>726404</v>
      </c>
      <c r="V117" s="95">
        <v>7.6090766231053625E-2</v>
      </c>
      <c r="W117" s="79"/>
      <c r="X117" s="79"/>
      <c r="Y117" s="79"/>
      <c r="Z117" s="60" t="s">
        <v>72</v>
      </c>
    </row>
    <row r="118" spans="1:26" ht="42" hidden="1" customHeight="1" x14ac:dyDescent="0.25">
      <c r="A118" s="114">
        <v>105</v>
      </c>
      <c r="B118" s="54" t="s">
        <v>95</v>
      </c>
      <c r="C118" s="58"/>
      <c r="D118" s="58"/>
      <c r="E118" s="18" t="s">
        <v>24</v>
      </c>
      <c r="F118" s="18" t="s">
        <v>304</v>
      </c>
      <c r="G118" s="18" t="s">
        <v>16</v>
      </c>
      <c r="H118" s="19" t="s">
        <v>11</v>
      </c>
      <c r="I118" s="19" t="s">
        <v>186</v>
      </c>
      <c r="J118" s="56">
        <v>31</v>
      </c>
      <c r="K118" s="9">
        <v>34681</v>
      </c>
      <c r="L118" s="19" t="s">
        <v>43</v>
      </c>
      <c r="M118" s="21">
        <v>61852</v>
      </c>
      <c r="N118" s="148">
        <v>1279.77</v>
      </c>
      <c r="O118" s="21">
        <v>79156530.340000004</v>
      </c>
      <c r="P118" s="78">
        <v>229</v>
      </c>
      <c r="Q118" s="78">
        <v>27759.717400000001</v>
      </c>
      <c r="R118" s="68">
        <v>0.44880872728448556</v>
      </c>
      <c r="S118" s="78">
        <v>31745.425800000001</v>
      </c>
      <c r="T118" s="68">
        <v>0.51324816982474297</v>
      </c>
      <c r="U118" s="78">
        <v>2346.8568</v>
      </c>
      <c r="V118" s="68">
        <v>3.7943102890771518E-2</v>
      </c>
      <c r="W118" s="78"/>
      <c r="X118" s="78"/>
      <c r="Y118" s="78"/>
      <c r="Z118" s="23" t="s">
        <v>72</v>
      </c>
    </row>
    <row r="119" spans="1:26" ht="42" hidden="1" customHeight="1" x14ac:dyDescent="0.25">
      <c r="A119" s="114">
        <v>106</v>
      </c>
      <c r="B119" s="54" t="s">
        <v>96</v>
      </c>
      <c r="C119" s="58"/>
      <c r="D119" s="58"/>
      <c r="E119" s="18" t="s">
        <v>24</v>
      </c>
      <c r="F119" s="18" t="s">
        <v>303</v>
      </c>
      <c r="G119" s="18" t="s">
        <v>13</v>
      </c>
      <c r="H119" s="19" t="s">
        <v>11</v>
      </c>
      <c r="I119" s="19" t="s">
        <v>186</v>
      </c>
      <c r="J119" s="20">
        <v>343</v>
      </c>
      <c r="K119" s="9">
        <v>38774</v>
      </c>
      <c r="L119" s="19" t="s">
        <v>43</v>
      </c>
      <c r="M119" s="21">
        <v>38972243</v>
      </c>
      <c r="N119" s="148">
        <v>85.266599999999997</v>
      </c>
      <c r="O119" s="21">
        <v>3323030138.6100001</v>
      </c>
      <c r="P119" s="78">
        <v>9489</v>
      </c>
      <c r="Q119" s="78">
        <v>37896469.832800001</v>
      </c>
      <c r="R119" s="68">
        <v>0.97239642667731496</v>
      </c>
      <c r="S119" s="78">
        <v>970000</v>
      </c>
      <c r="T119" s="68">
        <v>2.4889509182214633E-2</v>
      </c>
      <c r="U119" s="78">
        <v>105773.1672</v>
      </c>
      <c r="V119" s="68">
        <v>2.7140641404704369E-3</v>
      </c>
      <c r="W119" s="78"/>
      <c r="X119" s="78"/>
      <c r="Y119" s="78"/>
      <c r="Z119" s="23" t="s">
        <v>72</v>
      </c>
    </row>
    <row r="120" spans="1:26" ht="42" hidden="1" customHeight="1" x14ac:dyDescent="0.25">
      <c r="A120" s="114">
        <v>107</v>
      </c>
      <c r="B120" s="54" t="s">
        <v>224</v>
      </c>
      <c r="C120" s="58"/>
      <c r="D120" s="58"/>
      <c r="E120" s="18" t="s">
        <v>24</v>
      </c>
      <c r="F120" s="18" t="s">
        <v>304</v>
      </c>
      <c r="G120" s="18" t="s">
        <v>14</v>
      </c>
      <c r="H120" s="19" t="s">
        <v>11</v>
      </c>
      <c r="I120" s="19" t="s">
        <v>186</v>
      </c>
      <c r="J120" s="20">
        <v>569</v>
      </c>
      <c r="K120" s="9">
        <v>40240</v>
      </c>
      <c r="L120" s="19" t="s">
        <v>43</v>
      </c>
      <c r="M120" s="21">
        <v>1912087</v>
      </c>
      <c r="N120" s="148">
        <v>52.885190000000001</v>
      </c>
      <c r="O120" s="21">
        <v>101121086.86</v>
      </c>
      <c r="P120" s="78">
        <v>118</v>
      </c>
      <c r="Q120" s="78">
        <v>230186.49490000017</v>
      </c>
      <c r="R120" s="68">
        <v>0.12038494843592376</v>
      </c>
      <c r="S120" s="78">
        <v>1535828.0318999998</v>
      </c>
      <c r="T120" s="68">
        <v>0.80322079063348051</v>
      </c>
      <c r="U120" s="78">
        <v>146072.47320000001</v>
      </c>
      <c r="V120" s="68">
        <v>7.6394260930595731E-2</v>
      </c>
      <c r="W120" s="78"/>
      <c r="X120" s="78"/>
      <c r="Y120" s="78"/>
      <c r="Z120" s="23" t="s">
        <v>72</v>
      </c>
    </row>
    <row r="121" spans="1:26" ht="42" hidden="1" customHeight="1" x14ac:dyDescent="0.25">
      <c r="A121" s="114">
        <v>108</v>
      </c>
      <c r="B121" s="54" t="s">
        <v>97</v>
      </c>
      <c r="C121" s="58"/>
      <c r="D121" s="58"/>
      <c r="E121" s="55" t="s">
        <v>24</v>
      </c>
      <c r="F121" s="18" t="s">
        <v>303</v>
      </c>
      <c r="G121" s="18" t="s">
        <v>13</v>
      </c>
      <c r="H121" s="19" t="s">
        <v>11</v>
      </c>
      <c r="I121" s="19" t="s">
        <v>187</v>
      </c>
      <c r="J121" s="20">
        <v>502</v>
      </c>
      <c r="K121" s="9">
        <v>39867</v>
      </c>
      <c r="L121" s="19" t="s">
        <v>43</v>
      </c>
      <c r="M121" s="21">
        <v>2553472</v>
      </c>
      <c r="N121" s="148">
        <v>658.68920000000003</v>
      </c>
      <c r="O121" s="21">
        <v>1681944421.1099999</v>
      </c>
      <c r="P121" s="78">
        <v>2647</v>
      </c>
      <c r="Q121" s="78">
        <v>2439770.4717999999</v>
      </c>
      <c r="R121" s="68">
        <v>0.95547179362060752</v>
      </c>
      <c r="S121" s="78">
        <v>34985.972000000002</v>
      </c>
      <c r="T121" s="68">
        <v>1.3701333713469347E-2</v>
      </c>
      <c r="U121" s="78">
        <v>78715.556200000006</v>
      </c>
      <c r="V121" s="68">
        <v>3.0826872665923107E-2</v>
      </c>
      <c r="W121" s="78"/>
      <c r="X121" s="78"/>
      <c r="Y121" s="78"/>
      <c r="Z121" s="23" t="s">
        <v>72</v>
      </c>
    </row>
    <row r="122" spans="1:26" ht="42" customHeight="1" x14ac:dyDescent="0.25">
      <c r="A122" s="114">
        <v>109</v>
      </c>
      <c r="B122" s="54" t="s">
        <v>301</v>
      </c>
      <c r="C122" s="58"/>
      <c r="D122" s="86" t="s">
        <v>347</v>
      </c>
      <c r="E122" s="18" t="s">
        <v>24</v>
      </c>
      <c r="F122" s="18" t="s">
        <v>304</v>
      </c>
      <c r="G122" s="18" t="s">
        <v>16</v>
      </c>
      <c r="H122" s="19" t="s">
        <v>11</v>
      </c>
      <c r="I122" s="19" t="s">
        <v>317</v>
      </c>
      <c r="J122" s="20">
        <v>681</v>
      </c>
      <c r="K122" s="9">
        <v>41679</v>
      </c>
      <c r="L122" s="19" t="s">
        <v>67</v>
      </c>
      <c r="M122" s="21">
        <v>62046</v>
      </c>
      <c r="N122" s="148">
        <v>373.16480000000001</v>
      </c>
      <c r="O122" s="21">
        <v>23153386</v>
      </c>
      <c r="P122" s="78">
        <v>17</v>
      </c>
      <c r="Q122" s="78">
        <v>12046</v>
      </c>
      <c r="R122" s="68">
        <v>0.19414627856751443</v>
      </c>
      <c r="S122" s="78">
        <v>0</v>
      </c>
      <c r="T122" s="68">
        <v>0</v>
      </c>
      <c r="U122" s="78">
        <v>50000</v>
      </c>
      <c r="V122" s="68">
        <v>0.80585372143248557</v>
      </c>
      <c r="W122" s="78"/>
      <c r="X122" s="78"/>
      <c r="Y122" s="78"/>
      <c r="Z122" s="23" t="s">
        <v>72</v>
      </c>
    </row>
    <row r="123" spans="1:26" s="61" customFormat="1" ht="42" hidden="1" customHeight="1" x14ac:dyDescent="0.25">
      <c r="A123" s="114">
        <v>110</v>
      </c>
      <c r="B123" s="54" t="s">
        <v>98</v>
      </c>
      <c r="C123" s="58"/>
      <c r="D123" s="58"/>
      <c r="E123" s="55" t="s">
        <v>24</v>
      </c>
      <c r="F123" s="55" t="s">
        <v>305</v>
      </c>
      <c r="G123" s="55" t="s">
        <v>260</v>
      </c>
      <c r="H123" s="19" t="s">
        <v>11</v>
      </c>
      <c r="I123" s="19" t="s">
        <v>162</v>
      </c>
      <c r="J123" s="56">
        <v>585</v>
      </c>
      <c r="K123" s="57">
        <v>40352</v>
      </c>
      <c r="L123" s="58" t="s">
        <v>236</v>
      </c>
      <c r="M123" s="59">
        <v>79331</v>
      </c>
      <c r="N123" s="149">
        <v>643.62</v>
      </c>
      <c r="O123" s="59">
        <v>51059037.899999999</v>
      </c>
      <c r="P123" s="79">
        <v>60</v>
      </c>
      <c r="Q123" s="79">
        <v>29331</v>
      </c>
      <c r="R123" s="95">
        <v>0.36972936178795174</v>
      </c>
      <c r="S123" s="79">
        <v>0</v>
      </c>
      <c r="T123" s="95">
        <v>0</v>
      </c>
      <c r="U123" s="79">
        <v>50000</v>
      </c>
      <c r="V123" s="95">
        <v>0.63027063821204821</v>
      </c>
      <c r="W123" s="79"/>
      <c r="X123" s="79"/>
      <c r="Y123" s="79"/>
      <c r="Z123" s="60" t="s">
        <v>72</v>
      </c>
    </row>
    <row r="124" spans="1:26" ht="42" hidden="1" customHeight="1" x14ac:dyDescent="0.25">
      <c r="A124" s="114">
        <v>111</v>
      </c>
      <c r="B124" s="54" t="s">
        <v>99</v>
      </c>
      <c r="C124" s="58"/>
      <c r="D124" s="58"/>
      <c r="E124" s="18" t="s">
        <v>24</v>
      </c>
      <c r="F124" s="18" t="s">
        <v>304</v>
      </c>
      <c r="G124" s="18" t="s">
        <v>16</v>
      </c>
      <c r="H124" s="19" t="s">
        <v>11</v>
      </c>
      <c r="I124" s="19" t="s">
        <v>162</v>
      </c>
      <c r="J124" s="20">
        <v>344</v>
      </c>
      <c r="K124" s="9">
        <v>38774</v>
      </c>
      <c r="L124" s="19" t="s">
        <v>236</v>
      </c>
      <c r="M124" s="21">
        <v>701014</v>
      </c>
      <c r="N124" s="148">
        <v>733.83</v>
      </c>
      <c r="O124" s="21">
        <v>514424385.42000002</v>
      </c>
      <c r="P124" s="78">
        <v>2111</v>
      </c>
      <c r="Q124" s="78">
        <v>555487.57220000005</v>
      </c>
      <c r="R124" s="68">
        <v>0.79240581814343225</v>
      </c>
      <c r="S124" s="78">
        <v>94605.846399999995</v>
      </c>
      <c r="T124" s="68">
        <v>0.13495571614832227</v>
      </c>
      <c r="U124" s="78">
        <v>50920.581400000003</v>
      </c>
      <c r="V124" s="68">
        <v>7.2638465708245489E-2</v>
      </c>
      <c r="W124" s="78"/>
      <c r="X124" s="78"/>
      <c r="Y124" s="78"/>
      <c r="Z124" s="23" t="s">
        <v>72</v>
      </c>
    </row>
    <row r="125" spans="1:26" ht="42" hidden="1" customHeight="1" x14ac:dyDescent="0.25">
      <c r="A125" s="114">
        <v>112</v>
      </c>
      <c r="B125" s="54" t="s">
        <v>100</v>
      </c>
      <c r="C125" s="58"/>
      <c r="D125" s="58"/>
      <c r="E125" s="18" t="s">
        <v>24</v>
      </c>
      <c r="F125" s="18" t="s">
        <v>304</v>
      </c>
      <c r="G125" s="18" t="s">
        <v>16</v>
      </c>
      <c r="H125" s="19" t="s">
        <v>11</v>
      </c>
      <c r="I125" s="19" t="s">
        <v>162</v>
      </c>
      <c r="J125" s="20">
        <v>706</v>
      </c>
      <c r="K125" s="9">
        <v>42150</v>
      </c>
      <c r="L125" s="19" t="s">
        <v>236</v>
      </c>
      <c r="M125" s="21">
        <v>168322</v>
      </c>
      <c r="N125" s="148">
        <v>629.1</v>
      </c>
      <c r="O125" s="21">
        <v>105891628.48999999</v>
      </c>
      <c r="P125" s="78">
        <v>318</v>
      </c>
      <c r="Q125" s="78">
        <v>77059.919000000009</v>
      </c>
      <c r="R125" s="68">
        <v>0.45781252005085499</v>
      </c>
      <c r="S125" s="78">
        <v>41262.080999999991</v>
      </c>
      <c r="T125" s="68">
        <v>0.2451377775929468</v>
      </c>
      <c r="U125" s="78">
        <v>50000</v>
      </c>
      <c r="V125" s="68">
        <v>0.29704970235619826</v>
      </c>
      <c r="W125" s="78"/>
      <c r="X125" s="78"/>
      <c r="Y125" s="78"/>
      <c r="Z125" s="23" t="s">
        <v>72</v>
      </c>
    </row>
    <row r="126" spans="1:26" ht="42" hidden="1" customHeight="1" x14ac:dyDescent="0.25">
      <c r="A126" s="114">
        <v>113</v>
      </c>
      <c r="B126" s="54" t="s">
        <v>101</v>
      </c>
      <c r="C126" s="58"/>
      <c r="D126" s="58"/>
      <c r="E126" s="18" t="s">
        <v>24</v>
      </c>
      <c r="F126" s="18" t="s">
        <v>303</v>
      </c>
      <c r="G126" s="18" t="s">
        <v>13</v>
      </c>
      <c r="H126" s="19" t="s">
        <v>11</v>
      </c>
      <c r="I126" s="19" t="s">
        <v>162</v>
      </c>
      <c r="J126" s="20">
        <v>331</v>
      </c>
      <c r="K126" s="9">
        <v>38405</v>
      </c>
      <c r="L126" s="19" t="s">
        <v>236</v>
      </c>
      <c r="M126" s="21">
        <v>11372112</v>
      </c>
      <c r="N126" s="148">
        <v>936.89</v>
      </c>
      <c r="O126" s="21">
        <v>10654380359.27</v>
      </c>
      <c r="P126" s="78">
        <v>12296</v>
      </c>
      <c r="Q126" s="78">
        <v>6028660.8440000005</v>
      </c>
      <c r="R126" s="68">
        <v>0.5301267560502394</v>
      </c>
      <c r="S126" s="78">
        <v>5156339.1559999995</v>
      </c>
      <c r="T126" s="68">
        <v>0.45341965995410521</v>
      </c>
      <c r="U126" s="78">
        <v>187112</v>
      </c>
      <c r="V126" s="68">
        <v>1.6453583995655337E-2</v>
      </c>
      <c r="W126" s="78"/>
      <c r="X126" s="78"/>
      <c r="Y126" s="78"/>
      <c r="Z126" s="23" t="s">
        <v>72</v>
      </c>
    </row>
    <row r="127" spans="1:26" ht="42" customHeight="1" x14ac:dyDescent="0.25">
      <c r="A127" s="114">
        <v>114</v>
      </c>
      <c r="B127" s="54" t="s">
        <v>102</v>
      </c>
      <c r="C127" s="58"/>
      <c r="D127" s="86" t="s">
        <v>347</v>
      </c>
      <c r="E127" s="18" t="s">
        <v>24</v>
      </c>
      <c r="F127" s="18" t="s">
        <v>304</v>
      </c>
      <c r="G127" s="18" t="s">
        <v>16</v>
      </c>
      <c r="H127" s="19" t="s">
        <v>11</v>
      </c>
      <c r="I127" s="19" t="s">
        <v>185</v>
      </c>
      <c r="J127" s="20">
        <v>365</v>
      </c>
      <c r="K127" s="9">
        <v>38928</v>
      </c>
      <c r="L127" s="19" t="s">
        <v>236</v>
      </c>
      <c r="M127" s="21">
        <v>535764</v>
      </c>
      <c r="N127" s="148">
        <v>351.29</v>
      </c>
      <c r="O127" s="21">
        <v>188209449.59999999</v>
      </c>
      <c r="P127" s="78">
        <v>1137</v>
      </c>
      <c r="Q127" s="78">
        <v>456466.58140000002</v>
      </c>
      <c r="R127" s="68">
        <v>0.85199188709954388</v>
      </c>
      <c r="S127" s="78">
        <v>14160.0708</v>
      </c>
      <c r="T127" s="68">
        <v>2.6429679485743721E-2</v>
      </c>
      <c r="U127" s="78">
        <v>65137.347799999996</v>
      </c>
      <c r="V127" s="68">
        <v>0.12157843341471244</v>
      </c>
      <c r="W127" s="78">
        <v>45473</v>
      </c>
      <c r="X127" s="78" t="s">
        <v>421</v>
      </c>
      <c r="Y127" s="78">
        <v>3</v>
      </c>
      <c r="Z127" s="23" t="s">
        <v>72</v>
      </c>
    </row>
    <row r="128" spans="1:26" ht="42" hidden="1" customHeight="1" x14ac:dyDescent="0.25">
      <c r="A128" s="114">
        <v>115</v>
      </c>
      <c r="B128" s="54" t="s">
        <v>103</v>
      </c>
      <c r="C128" s="58"/>
      <c r="D128" s="58"/>
      <c r="E128" s="18" t="s">
        <v>24</v>
      </c>
      <c r="F128" s="18" t="s">
        <v>303</v>
      </c>
      <c r="G128" s="18" t="s">
        <v>13</v>
      </c>
      <c r="H128" s="19" t="s">
        <v>11</v>
      </c>
      <c r="I128" s="19" t="s">
        <v>169</v>
      </c>
      <c r="J128" s="20">
        <v>543</v>
      </c>
      <c r="K128" s="9">
        <v>40133</v>
      </c>
      <c r="L128" s="19" t="s">
        <v>299</v>
      </c>
      <c r="M128" s="21">
        <v>21098304</v>
      </c>
      <c r="N128" s="148">
        <v>59.426810000000003</v>
      </c>
      <c r="O128" s="21">
        <v>1253804863.9300001</v>
      </c>
      <c r="P128" s="78">
        <v>1792</v>
      </c>
      <c r="Q128" s="78">
        <v>6232628.1680000005</v>
      </c>
      <c r="R128" s="68">
        <v>0.29540896595290317</v>
      </c>
      <c r="S128" s="78">
        <v>14137045.991599999</v>
      </c>
      <c r="T128" s="68">
        <v>0.6700560382294235</v>
      </c>
      <c r="U128" s="78">
        <v>728629.84039999999</v>
      </c>
      <c r="V128" s="68">
        <v>3.4534995817673303E-2</v>
      </c>
      <c r="W128" s="78"/>
      <c r="X128" s="78"/>
      <c r="Y128" s="78"/>
      <c r="Z128" s="23" t="s">
        <v>72</v>
      </c>
    </row>
    <row r="129" spans="1:29" s="61" customFormat="1" ht="42" hidden="1" customHeight="1" x14ac:dyDescent="0.25">
      <c r="A129" s="114">
        <v>116</v>
      </c>
      <c r="B129" s="54" t="s">
        <v>104</v>
      </c>
      <c r="C129" s="58"/>
      <c r="D129" s="58"/>
      <c r="E129" s="55" t="s">
        <v>24</v>
      </c>
      <c r="F129" s="55" t="s">
        <v>304</v>
      </c>
      <c r="G129" s="55" t="s">
        <v>16</v>
      </c>
      <c r="H129" s="58" t="s">
        <v>11</v>
      </c>
      <c r="I129" s="58" t="s">
        <v>176</v>
      </c>
      <c r="J129" s="56">
        <v>402</v>
      </c>
      <c r="K129" s="57">
        <v>39240</v>
      </c>
      <c r="L129" s="58" t="s">
        <v>43</v>
      </c>
      <c r="M129" s="59">
        <v>4264510</v>
      </c>
      <c r="N129" s="149">
        <v>58.98</v>
      </c>
      <c r="O129" s="59">
        <v>251517069.84999999</v>
      </c>
      <c r="P129" s="79">
        <v>767</v>
      </c>
      <c r="Q129" s="79">
        <v>3924027.1625000001</v>
      </c>
      <c r="R129" s="95">
        <v>0.92015897781925715</v>
      </c>
      <c r="S129" s="79">
        <v>37546.837500000009</v>
      </c>
      <c r="T129" s="95">
        <v>8.8044904338364805E-3</v>
      </c>
      <c r="U129" s="79">
        <v>302936</v>
      </c>
      <c r="V129" s="95">
        <v>7.1036531746906439E-2</v>
      </c>
      <c r="W129" s="79"/>
      <c r="X129" s="79"/>
      <c r="Y129" s="79"/>
      <c r="Z129" s="60" t="s">
        <v>72</v>
      </c>
    </row>
    <row r="130" spans="1:29" ht="42" hidden="1" customHeight="1" x14ac:dyDescent="0.25">
      <c r="A130" s="114">
        <v>117</v>
      </c>
      <c r="B130" s="54" t="s">
        <v>105</v>
      </c>
      <c r="C130" s="58"/>
      <c r="D130" s="58"/>
      <c r="E130" s="18" t="s">
        <v>24</v>
      </c>
      <c r="F130" s="18" t="s">
        <v>304</v>
      </c>
      <c r="G130" s="18" t="s">
        <v>16</v>
      </c>
      <c r="H130" s="19" t="s">
        <v>11</v>
      </c>
      <c r="I130" s="19" t="s">
        <v>188</v>
      </c>
      <c r="J130" s="20">
        <v>143</v>
      </c>
      <c r="K130" s="9">
        <v>35148</v>
      </c>
      <c r="L130" s="19" t="s">
        <v>26</v>
      </c>
      <c r="M130" s="21">
        <v>13304</v>
      </c>
      <c r="N130" s="148">
        <v>1422.01</v>
      </c>
      <c r="O130" s="21">
        <v>18918360.48</v>
      </c>
      <c r="P130" s="78">
        <v>28</v>
      </c>
      <c r="Q130" s="78">
        <v>3304</v>
      </c>
      <c r="R130" s="68">
        <v>0.24834636199639207</v>
      </c>
      <c r="S130" s="78">
        <v>0</v>
      </c>
      <c r="T130" s="68">
        <v>0</v>
      </c>
      <c r="U130" s="78">
        <v>10000</v>
      </c>
      <c r="V130" s="68">
        <v>0.75165363800360796</v>
      </c>
      <c r="W130" s="78"/>
      <c r="X130" s="78"/>
      <c r="Y130" s="78"/>
      <c r="Z130" s="23" t="s">
        <v>72</v>
      </c>
    </row>
    <row r="131" spans="1:29" ht="42" hidden="1" customHeight="1" x14ac:dyDescent="0.25">
      <c r="A131" s="114">
        <v>118</v>
      </c>
      <c r="B131" s="54" t="s">
        <v>108</v>
      </c>
      <c r="C131" s="58"/>
      <c r="D131" s="58"/>
      <c r="E131" s="18" t="s">
        <v>31</v>
      </c>
      <c r="F131" s="18"/>
      <c r="G131" s="18" t="s">
        <v>243</v>
      </c>
      <c r="H131" s="19" t="s">
        <v>25</v>
      </c>
      <c r="I131" s="19" t="s">
        <v>108</v>
      </c>
      <c r="J131" s="20">
        <v>732</v>
      </c>
      <c r="K131" s="9">
        <v>42661</v>
      </c>
      <c r="L131" s="19" t="s">
        <v>88</v>
      </c>
      <c r="M131" s="21">
        <v>18003720</v>
      </c>
      <c r="N131" s="148">
        <v>15.61</v>
      </c>
      <c r="O131" s="21">
        <v>280997785.66000003</v>
      </c>
      <c r="P131" s="78">
        <v>18003720</v>
      </c>
      <c r="Q131" s="78"/>
      <c r="R131" s="68">
        <v>0</v>
      </c>
      <c r="S131" s="78"/>
      <c r="T131" s="68">
        <v>0</v>
      </c>
      <c r="U131" s="78">
        <v>18003720</v>
      </c>
      <c r="V131" s="68">
        <v>1</v>
      </c>
      <c r="W131" s="78"/>
      <c r="X131" s="78"/>
      <c r="Y131" s="78"/>
      <c r="Z131" s="23" t="s">
        <v>72</v>
      </c>
    </row>
    <row r="132" spans="1:29" ht="42" hidden="1" customHeight="1" x14ac:dyDescent="0.25">
      <c r="A132" s="114">
        <v>119</v>
      </c>
      <c r="B132" s="54" t="s">
        <v>111</v>
      </c>
      <c r="C132" s="58"/>
      <c r="D132" s="58"/>
      <c r="E132" s="18" t="s">
        <v>24</v>
      </c>
      <c r="F132" s="18" t="s">
        <v>305</v>
      </c>
      <c r="G132" s="18" t="s">
        <v>63</v>
      </c>
      <c r="H132" s="19" t="s">
        <v>25</v>
      </c>
      <c r="I132" s="19" t="s">
        <v>111</v>
      </c>
      <c r="J132" s="20">
        <v>774</v>
      </c>
      <c r="K132" s="9">
        <v>43562</v>
      </c>
      <c r="L132" s="19" t="s">
        <v>84</v>
      </c>
      <c r="M132" s="21">
        <v>25436262</v>
      </c>
      <c r="N132" s="148">
        <v>14.801360000000001</v>
      </c>
      <c r="O132" s="21">
        <v>376491172.56999999</v>
      </c>
      <c r="P132" s="78">
        <v>782</v>
      </c>
      <c r="Q132" s="78">
        <v>3586203.4789999989</v>
      </c>
      <c r="R132" s="68">
        <v>0.14098783378626933</v>
      </c>
      <c r="S132" s="78">
        <v>21090547.5898</v>
      </c>
      <c r="T132" s="68">
        <v>0.82915278942322579</v>
      </c>
      <c r="U132" s="78">
        <v>759510.93119999999</v>
      </c>
      <c r="V132" s="68">
        <v>2.9859376790504832E-2</v>
      </c>
      <c r="W132" s="78"/>
      <c r="X132" s="78"/>
      <c r="Y132" s="78"/>
      <c r="Z132" s="23" t="s">
        <v>72</v>
      </c>
    </row>
    <row r="133" spans="1:29" ht="42" hidden="1" customHeight="1" x14ac:dyDescent="0.25">
      <c r="A133" s="114">
        <v>120</v>
      </c>
      <c r="B133" s="54" t="s">
        <v>112</v>
      </c>
      <c r="C133" s="58"/>
      <c r="D133" s="58"/>
      <c r="E133" s="18" t="s">
        <v>24</v>
      </c>
      <c r="F133" s="18" t="s">
        <v>303</v>
      </c>
      <c r="G133" s="18" t="s">
        <v>13</v>
      </c>
      <c r="H133" s="19" t="s">
        <v>11</v>
      </c>
      <c r="I133" s="19" t="s">
        <v>188</v>
      </c>
      <c r="J133" s="20">
        <v>790</v>
      </c>
      <c r="K133" s="9">
        <v>43885</v>
      </c>
      <c r="L133" s="19" t="s">
        <v>236</v>
      </c>
      <c r="M133" s="21">
        <v>17300917</v>
      </c>
      <c r="N133" s="148">
        <v>21.443560000000002</v>
      </c>
      <c r="O133" s="21">
        <v>370993261.99000001</v>
      </c>
      <c r="P133" s="78">
        <v>188</v>
      </c>
      <c r="Q133" s="78">
        <v>9599051.4795999974</v>
      </c>
      <c r="R133" s="68">
        <v>0.55482905788172943</v>
      </c>
      <c r="S133" s="78">
        <v>5194697.4570000023</v>
      </c>
      <c r="T133" s="68">
        <v>0.3002556140232337</v>
      </c>
      <c r="U133" s="78">
        <v>2507168.0633999999</v>
      </c>
      <c r="V133" s="68">
        <v>0.14491532809503679</v>
      </c>
      <c r="W133" s="78"/>
      <c r="X133" s="78"/>
      <c r="Y133" s="78"/>
      <c r="Z133" s="23" t="s">
        <v>72</v>
      </c>
    </row>
    <row r="134" spans="1:29" ht="42" hidden="1" customHeight="1" x14ac:dyDescent="0.25">
      <c r="A134" s="114">
        <v>121</v>
      </c>
      <c r="B134" s="69" t="s">
        <v>113</v>
      </c>
      <c r="C134" s="86" t="s">
        <v>373</v>
      </c>
      <c r="D134" s="86"/>
      <c r="E134" s="18" t="s">
        <v>24</v>
      </c>
      <c r="F134" s="18" t="s">
        <v>304</v>
      </c>
      <c r="G134" s="18" t="s">
        <v>215</v>
      </c>
      <c r="H134" s="19" t="s">
        <v>59</v>
      </c>
      <c r="I134" s="19" t="s">
        <v>191</v>
      </c>
      <c r="J134" s="20">
        <v>807</v>
      </c>
      <c r="K134" s="9">
        <v>44087</v>
      </c>
      <c r="L134" s="19" t="s">
        <v>84</v>
      </c>
      <c r="M134" s="21">
        <v>37035325</v>
      </c>
      <c r="N134" s="148">
        <v>18.735050000000001</v>
      </c>
      <c r="O134" s="21">
        <v>693858792.40999997</v>
      </c>
      <c r="P134" s="78">
        <v>18859</v>
      </c>
      <c r="Q134" s="78">
        <v>9855462.9674999863</v>
      </c>
      <c r="R134" s="68">
        <v>0.2661098010480531</v>
      </c>
      <c r="S134" s="78">
        <v>20559159.872000013</v>
      </c>
      <c r="T134" s="68">
        <v>0.55512297710361691</v>
      </c>
      <c r="U134" s="78">
        <v>6620702.1605000002</v>
      </c>
      <c r="V134" s="68">
        <v>0.17876722184832994</v>
      </c>
      <c r="W134" s="78"/>
      <c r="X134" s="78"/>
      <c r="Y134" s="78"/>
      <c r="Z134" s="23" t="s">
        <v>72</v>
      </c>
    </row>
    <row r="135" spans="1:29" s="61" customFormat="1" ht="42" hidden="1" customHeight="1" x14ac:dyDescent="0.25">
      <c r="A135" s="114">
        <v>122</v>
      </c>
      <c r="B135" s="54" t="s">
        <v>220</v>
      </c>
      <c r="C135" s="58"/>
      <c r="D135" s="58"/>
      <c r="E135" s="18" t="s">
        <v>31</v>
      </c>
      <c r="F135" s="18"/>
      <c r="G135" s="18" t="s">
        <v>33</v>
      </c>
      <c r="H135" s="19" t="s">
        <v>25</v>
      </c>
      <c r="I135" s="19" t="s">
        <v>192</v>
      </c>
      <c r="J135" s="20">
        <v>793</v>
      </c>
      <c r="K135" s="9">
        <v>43898</v>
      </c>
      <c r="L135" s="19" t="s">
        <v>114</v>
      </c>
      <c r="M135" s="21">
        <v>405535</v>
      </c>
      <c r="N135" s="148">
        <v>2299.17</v>
      </c>
      <c r="O135" s="21">
        <v>932393905.95000005</v>
      </c>
      <c r="P135" s="78">
        <v>405535</v>
      </c>
      <c r="Q135" s="78"/>
      <c r="R135" s="68">
        <v>0</v>
      </c>
      <c r="S135" s="78">
        <v>405535</v>
      </c>
      <c r="T135" s="68">
        <v>1</v>
      </c>
      <c r="U135" s="78"/>
      <c r="V135" s="68">
        <v>0</v>
      </c>
      <c r="W135" s="78"/>
      <c r="X135" s="78"/>
      <c r="Y135" s="78"/>
      <c r="Z135" s="116" t="s">
        <v>72</v>
      </c>
    </row>
    <row r="136" spans="1:29" ht="42" hidden="1" customHeight="1" x14ac:dyDescent="0.25">
      <c r="A136" s="114">
        <v>123</v>
      </c>
      <c r="B136" s="54" t="s">
        <v>115</v>
      </c>
      <c r="C136" s="58"/>
      <c r="D136" s="58"/>
      <c r="E136" s="55" t="s">
        <v>24</v>
      </c>
      <c r="F136" s="55" t="s">
        <v>303</v>
      </c>
      <c r="G136" s="55" t="s">
        <v>13</v>
      </c>
      <c r="H136" s="58" t="s">
        <v>39</v>
      </c>
      <c r="I136" s="58" t="s">
        <v>193</v>
      </c>
      <c r="J136" s="56">
        <v>816</v>
      </c>
      <c r="K136" s="57">
        <v>44194</v>
      </c>
      <c r="L136" s="58" t="s">
        <v>236</v>
      </c>
      <c r="M136" s="59">
        <v>42095169</v>
      </c>
      <c r="N136" s="149">
        <v>2.0057</v>
      </c>
      <c r="O136" s="59">
        <v>84430092.040000007</v>
      </c>
      <c r="P136" s="79">
        <v>9</v>
      </c>
      <c r="Q136" s="79">
        <v>19970468.529400013</v>
      </c>
      <c r="R136" s="95">
        <v>0.47441236141372928</v>
      </c>
      <c r="S136" s="79">
        <v>17455194.56719999</v>
      </c>
      <c r="T136" s="95">
        <v>0.41466028007156808</v>
      </c>
      <c r="U136" s="79">
        <v>4669505.9034000002</v>
      </c>
      <c r="V136" s="95">
        <v>0.11092735851470273</v>
      </c>
      <c r="W136" s="79"/>
      <c r="X136" s="79"/>
      <c r="Y136" s="79"/>
      <c r="Z136" s="23" t="s">
        <v>72</v>
      </c>
    </row>
    <row r="137" spans="1:29" ht="42" hidden="1" customHeight="1" x14ac:dyDescent="0.25">
      <c r="A137" s="114">
        <v>124</v>
      </c>
      <c r="B137" s="54" t="s">
        <v>116</v>
      </c>
      <c r="C137" s="58"/>
      <c r="D137" s="58"/>
      <c r="E137" s="55" t="s">
        <v>24</v>
      </c>
      <c r="F137" s="55" t="s">
        <v>303</v>
      </c>
      <c r="G137" s="55" t="s">
        <v>13</v>
      </c>
      <c r="H137" s="58" t="s">
        <v>39</v>
      </c>
      <c r="I137" s="58" t="s">
        <v>194</v>
      </c>
      <c r="J137" s="56">
        <v>693</v>
      </c>
      <c r="K137" s="57">
        <v>41787</v>
      </c>
      <c r="L137" s="58" t="s">
        <v>94</v>
      </c>
      <c r="M137" s="59">
        <v>7239793</v>
      </c>
      <c r="N137" s="149">
        <v>39.923079999999999</v>
      </c>
      <c r="O137" s="59">
        <v>289034853.36000001</v>
      </c>
      <c r="P137" s="79">
        <v>516</v>
      </c>
      <c r="Q137" s="79">
        <v>6329208.9109999994</v>
      </c>
      <c r="R137" s="95">
        <v>0.87422512093923122</v>
      </c>
      <c r="S137" s="79">
        <v>192665.08900000062</v>
      </c>
      <c r="T137" s="95">
        <v>2.661196100496252E-2</v>
      </c>
      <c r="U137" s="79">
        <v>717919</v>
      </c>
      <c r="V137" s="95">
        <v>9.9162918055806293E-2</v>
      </c>
      <c r="W137" s="79"/>
      <c r="X137" s="79"/>
      <c r="Y137" s="79"/>
      <c r="Z137" s="60" t="s">
        <v>72</v>
      </c>
    </row>
    <row r="138" spans="1:29" ht="42" hidden="1" customHeight="1" x14ac:dyDescent="0.25">
      <c r="A138" s="114">
        <v>125</v>
      </c>
      <c r="B138" s="54" t="s">
        <v>119</v>
      </c>
      <c r="C138" s="58"/>
      <c r="D138" s="58"/>
      <c r="E138" s="18" t="s">
        <v>24</v>
      </c>
      <c r="F138" s="18" t="s">
        <v>303</v>
      </c>
      <c r="G138" s="18" t="s">
        <v>13</v>
      </c>
      <c r="H138" s="19" t="s">
        <v>39</v>
      </c>
      <c r="I138" s="19" t="s">
        <v>195</v>
      </c>
      <c r="J138" s="20">
        <v>826</v>
      </c>
      <c r="K138" s="9">
        <v>44292</v>
      </c>
      <c r="L138" s="19" t="s">
        <v>236</v>
      </c>
      <c r="M138" s="21">
        <v>4377867</v>
      </c>
      <c r="N138" s="148">
        <v>19.52806</v>
      </c>
      <c r="O138" s="21">
        <v>85491260.620000005</v>
      </c>
      <c r="P138" s="78">
        <v>10</v>
      </c>
      <c r="Q138" s="78">
        <v>340244.36059999961</v>
      </c>
      <c r="R138" s="68">
        <v>7.7719209057744237E-2</v>
      </c>
      <c r="S138" s="78">
        <v>3710971.5394000006</v>
      </c>
      <c r="T138" s="68">
        <v>0.84766657813040014</v>
      </c>
      <c r="U138" s="78">
        <v>326651.10000000003</v>
      </c>
      <c r="V138" s="68">
        <v>7.4614212811855651E-2</v>
      </c>
      <c r="W138" s="78"/>
      <c r="X138" s="78"/>
      <c r="Y138" s="78"/>
      <c r="Z138" s="23" t="s">
        <v>72</v>
      </c>
      <c r="AC138" s="24"/>
    </row>
    <row r="139" spans="1:29" ht="42" customHeight="1" thickBot="1" x14ac:dyDescent="0.3">
      <c r="A139" s="114">
        <v>126</v>
      </c>
      <c r="B139" s="54" t="s">
        <v>122</v>
      </c>
      <c r="C139" s="58"/>
      <c r="D139" s="86" t="s">
        <v>347</v>
      </c>
      <c r="E139" s="18" t="s">
        <v>24</v>
      </c>
      <c r="F139" s="18" t="s">
        <v>303</v>
      </c>
      <c r="G139" s="18" t="s">
        <v>13</v>
      </c>
      <c r="H139" s="19" t="s">
        <v>11</v>
      </c>
      <c r="I139" s="19" t="s">
        <v>197</v>
      </c>
      <c r="J139" s="20">
        <v>699</v>
      </c>
      <c r="K139" s="9">
        <v>41921</v>
      </c>
      <c r="L139" s="19" t="s">
        <v>48</v>
      </c>
      <c r="M139" s="21">
        <v>3043842</v>
      </c>
      <c r="N139" s="148">
        <v>355.97370000000001</v>
      </c>
      <c r="O139" s="21">
        <v>1083527874.9400001</v>
      </c>
      <c r="P139" s="78">
        <v>1378</v>
      </c>
      <c r="Q139" s="78">
        <v>1667386.5803999999</v>
      </c>
      <c r="R139" s="68">
        <v>0.54779012195770993</v>
      </c>
      <c r="S139" s="78">
        <v>1289290.4196000001</v>
      </c>
      <c r="T139" s="68">
        <v>0.42357337194243333</v>
      </c>
      <c r="U139" s="78">
        <v>87165</v>
      </c>
      <c r="V139" s="68">
        <v>2.8636506099856695E-2</v>
      </c>
      <c r="W139" s="78"/>
      <c r="X139" s="78"/>
      <c r="Y139" s="78"/>
      <c r="Z139" s="23" t="s">
        <v>72</v>
      </c>
    </row>
    <row r="140" spans="1:29" ht="42" hidden="1" customHeight="1" x14ac:dyDescent="0.25">
      <c r="A140" s="114">
        <v>127</v>
      </c>
      <c r="B140" s="54" t="s">
        <v>123</v>
      </c>
      <c r="C140" s="58"/>
      <c r="D140" s="58"/>
      <c r="E140" s="18" t="s">
        <v>31</v>
      </c>
      <c r="F140" s="18" t="s">
        <v>304</v>
      </c>
      <c r="G140" s="18" t="s">
        <v>16</v>
      </c>
      <c r="H140" s="19" t="s">
        <v>59</v>
      </c>
      <c r="I140" s="19" t="s">
        <v>198</v>
      </c>
      <c r="J140" s="20">
        <v>824</v>
      </c>
      <c r="K140" s="9">
        <v>44287</v>
      </c>
      <c r="L140" s="19" t="s">
        <v>88</v>
      </c>
      <c r="M140" s="21">
        <v>20184548</v>
      </c>
      <c r="N140" s="148">
        <v>2.198</v>
      </c>
      <c r="O140" s="21">
        <v>44371996.719999999</v>
      </c>
      <c r="P140" s="78">
        <v>7</v>
      </c>
      <c r="Q140" s="78">
        <v>10005480.443599999</v>
      </c>
      <c r="R140" s="68">
        <v>0.49569999999999997</v>
      </c>
      <c r="S140" s="78">
        <v>179642.47719999999</v>
      </c>
      <c r="T140" s="68">
        <v>8.8999999999999999E-3</v>
      </c>
      <c r="U140" s="78">
        <v>9999425.0791999996</v>
      </c>
      <c r="V140" s="68">
        <v>0.49539999999999995</v>
      </c>
      <c r="W140" s="78"/>
      <c r="X140" s="78"/>
      <c r="Y140" s="78"/>
      <c r="Z140" s="23" t="s">
        <v>72</v>
      </c>
    </row>
    <row r="141" spans="1:29" ht="42" hidden="1" customHeight="1" x14ac:dyDescent="0.25">
      <c r="A141" s="114">
        <v>128</v>
      </c>
      <c r="B141" s="69" t="s">
        <v>124</v>
      </c>
      <c r="C141" s="86" t="s">
        <v>373</v>
      </c>
      <c r="D141" s="58"/>
      <c r="E141" s="18" t="s">
        <v>24</v>
      </c>
      <c r="F141" s="18" t="s">
        <v>304</v>
      </c>
      <c r="G141" s="18" t="s">
        <v>16</v>
      </c>
      <c r="H141" s="19" t="s">
        <v>59</v>
      </c>
      <c r="I141" s="19" t="s">
        <v>191</v>
      </c>
      <c r="J141" s="20">
        <v>822</v>
      </c>
      <c r="K141" s="9">
        <v>44272</v>
      </c>
      <c r="L141" s="19" t="s">
        <v>84</v>
      </c>
      <c r="M141" s="21">
        <v>32899011</v>
      </c>
      <c r="N141" s="148">
        <v>35.265900000000002</v>
      </c>
      <c r="O141" s="21">
        <v>1160213251.29</v>
      </c>
      <c r="P141" s="78">
        <v>34966</v>
      </c>
      <c r="Q141" s="78">
        <v>26537167.022799999</v>
      </c>
      <c r="R141" s="68">
        <v>0.80662506914873511</v>
      </c>
      <c r="S141" s="78">
        <v>5861843.9771999996</v>
      </c>
      <c r="T141" s="68">
        <v>0.17817690559755731</v>
      </c>
      <c r="U141" s="78">
        <v>500000</v>
      </c>
      <c r="V141" s="68">
        <v>1.5198025253707474E-2</v>
      </c>
      <c r="W141" s="78"/>
      <c r="X141" s="78"/>
      <c r="Y141" s="78"/>
      <c r="Z141" s="23" t="s">
        <v>72</v>
      </c>
    </row>
    <row r="142" spans="1:29" ht="42" hidden="1" customHeight="1" x14ac:dyDescent="0.25">
      <c r="A142" s="114">
        <v>129</v>
      </c>
      <c r="B142" s="54" t="s">
        <v>344</v>
      </c>
      <c r="C142" s="58"/>
      <c r="D142" s="58"/>
      <c r="E142" s="18" t="s">
        <v>24</v>
      </c>
      <c r="F142" s="18" t="s">
        <v>305</v>
      </c>
      <c r="G142" s="18" t="s">
        <v>215</v>
      </c>
      <c r="H142" s="19" t="s">
        <v>59</v>
      </c>
      <c r="I142" s="19" t="s">
        <v>199</v>
      </c>
      <c r="J142" s="20">
        <v>836</v>
      </c>
      <c r="K142" s="9">
        <v>44386</v>
      </c>
      <c r="L142" s="19" t="s">
        <v>236</v>
      </c>
      <c r="M142" s="21">
        <v>160418767</v>
      </c>
      <c r="N142" s="148">
        <v>1.52891</v>
      </c>
      <c r="O142" s="21">
        <v>245265316.37</v>
      </c>
      <c r="P142" s="78">
        <v>333</v>
      </c>
      <c r="Q142" s="78">
        <v>125596825.10350001</v>
      </c>
      <c r="R142" s="68">
        <v>0.78293099649307252</v>
      </c>
      <c r="S142" s="78">
        <v>29825641.600499999</v>
      </c>
      <c r="T142" s="68">
        <v>0.18592364321376437</v>
      </c>
      <c r="U142" s="78">
        <v>4996300.2960000001</v>
      </c>
      <c r="V142" s="68">
        <v>3.1145360293163206E-2</v>
      </c>
      <c r="W142" s="78"/>
      <c r="X142" s="78"/>
      <c r="Y142" s="78"/>
      <c r="Z142" s="23" t="s">
        <v>72</v>
      </c>
    </row>
    <row r="143" spans="1:29" ht="42" hidden="1" customHeight="1" x14ac:dyDescent="0.25">
      <c r="A143" s="114">
        <v>130</v>
      </c>
      <c r="B143" s="54" t="s">
        <v>125</v>
      </c>
      <c r="C143" s="58"/>
      <c r="D143" s="58"/>
      <c r="E143" s="18" t="s">
        <v>24</v>
      </c>
      <c r="F143" s="18" t="s">
        <v>303</v>
      </c>
      <c r="G143" s="18" t="s">
        <v>13</v>
      </c>
      <c r="H143" s="19" t="s">
        <v>126</v>
      </c>
      <c r="I143" s="19" t="s">
        <v>200</v>
      </c>
      <c r="J143" s="20">
        <v>840</v>
      </c>
      <c r="K143" s="9">
        <v>44445</v>
      </c>
      <c r="L143" s="19" t="s">
        <v>236</v>
      </c>
      <c r="M143" s="21">
        <v>194612</v>
      </c>
      <c r="N143" s="148">
        <v>189.10839000000001</v>
      </c>
      <c r="O143" s="21">
        <v>36802762.859999999</v>
      </c>
      <c r="P143" s="78">
        <v>8</v>
      </c>
      <c r="Q143" s="78">
        <v>106.70179998874664</v>
      </c>
      <c r="R143" s="68">
        <v>5.4827965381757879E-4</v>
      </c>
      <c r="S143" s="78">
        <v>144515.50490001123</v>
      </c>
      <c r="T143" s="68">
        <v>0.7425827025055558</v>
      </c>
      <c r="U143" s="78">
        <v>49989.793300000005</v>
      </c>
      <c r="V143" s="68">
        <v>0.25686901784062649</v>
      </c>
      <c r="W143" s="78"/>
      <c r="X143" s="78"/>
      <c r="Y143" s="78"/>
      <c r="Z143" s="23" t="s">
        <v>72</v>
      </c>
    </row>
    <row r="144" spans="1:29" ht="42" hidden="1" customHeight="1" x14ac:dyDescent="0.25">
      <c r="A144" s="114">
        <v>131</v>
      </c>
      <c r="B144" s="69" t="s">
        <v>213</v>
      </c>
      <c r="C144" s="86" t="s">
        <v>373</v>
      </c>
      <c r="D144" s="86"/>
      <c r="E144" s="18" t="s">
        <v>24</v>
      </c>
      <c r="F144" s="18" t="s">
        <v>305</v>
      </c>
      <c r="G144" s="18" t="s">
        <v>215</v>
      </c>
      <c r="H144" s="19" t="s">
        <v>59</v>
      </c>
      <c r="I144" s="19" t="s">
        <v>191</v>
      </c>
      <c r="J144" s="20">
        <v>843</v>
      </c>
      <c r="K144" s="9">
        <v>44480</v>
      </c>
      <c r="L144" s="19" t="s">
        <v>84</v>
      </c>
      <c r="M144" s="21">
        <v>5229462</v>
      </c>
      <c r="N144" s="148">
        <v>14.529</v>
      </c>
      <c r="O144" s="21">
        <v>75978870.670000002</v>
      </c>
      <c r="P144" s="78">
        <v>33</v>
      </c>
      <c r="Q144" s="78">
        <v>915562.58959999983</v>
      </c>
      <c r="R144" s="68">
        <v>0.17507777847893335</v>
      </c>
      <c r="S144" s="78">
        <v>3764909.4104000004</v>
      </c>
      <c r="T144" s="68">
        <v>0.71994201514419653</v>
      </c>
      <c r="U144" s="78">
        <v>548990</v>
      </c>
      <c r="V144" s="68">
        <v>0.10498020637687012</v>
      </c>
      <c r="W144" s="78"/>
      <c r="X144" s="78"/>
      <c r="Y144" s="78"/>
      <c r="Z144" s="23" t="s">
        <v>210</v>
      </c>
    </row>
    <row r="145" spans="1:29" ht="42" hidden="1" customHeight="1" x14ac:dyDescent="0.25">
      <c r="A145" s="114">
        <v>132</v>
      </c>
      <c r="B145" s="54" t="s">
        <v>214</v>
      </c>
      <c r="C145" s="58"/>
      <c r="D145" s="58"/>
      <c r="E145" s="18" t="s">
        <v>24</v>
      </c>
      <c r="F145" s="18" t="s">
        <v>307</v>
      </c>
      <c r="G145" s="18" t="s">
        <v>215</v>
      </c>
      <c r="H145" s="19" t="s">
        <v>59</v>
      </c>
      <c r="I145" s="19" t="s">
        <v>171</v>
      </c>
      <c r="J145" s="20">
        <v>854</v>
      </c>
      <c r="K145" s="9">
        <v>44591</v>
      </c>
      <c r="L145" s="19" t="s">
        <v>60</v>
      </c>
      <c r="M145" s="21">
        <v>18326905</v>
      </c>
      <c r="N145" s="148">
        <v>18.34882</v>
      </c>
      <c r="O145" s="21">
        <v>336277107.77999997</v>
      </c>
      <c r="P145" s="78">
        <v>95</v>
      </c>
      <c r="Q145" s="78">
        <v>3789151.8543999996</v>
      </c>
      <c r="R145" s="68">
        <v>0.20675350553735067</v>
      </c>
      <c r="S145" s="78">
        <v>5326572.1456000004</v>
      </c>
      <c r="T145" s="68">
        <v>0.29064220857804418</v>
      </c>
      <c r="U145" s="78">
        <v>9211181</v>
      </c>
      <c r="V145" s="68">
        <v>0.50260428588460515</v>
      </c>
      <c r="W145" s="78"/>
      <c r="X145" s="78"/>
      <c r="Y145" s="78"/>
      <c r="Z145" s="23" t="s">
        <v>210</v>
      </c>
    </row>
    <row r="146" spans="1:29" ht="42" hidden="1" customHeight="1" x14ac:dyDescent="0.25">
      <c r="A146" s="114">
        <v>133</v>
      </c>
      <c r="B146" s="54" t="s">
        <v>143</v>
      </c>
      <c r="C146" s="58"/>
      <c r="D146" s="58"/>
      <c r="E146" s="18" t="s">
        <v>24</v>
      </c>
      <c r="F146" s="18" t="s">
        <v>303</v>
      </c>
      <c r="G146" s="18" t="s">
        <v>13</v>
      </c>
      <c r="H146" s="19" t="s">
        <v>39</v>
      </c>
      <c r="I146" s="19" t="s">
        <v>208</v>
      </c>
      <c r="J146" s="20">
        <v>844</v>
      </c>
      <c r="K146" s="9">
        <v>44486</v>
      </c>
      <c r="L146" s="19" t="s">
        <v>88</v>
      </c>
      <c r="M146" s="21">
        <v>3503737</v>
      </c>
      <c r="N146" s="148">
        <v>174.13954000000001</v>
      </c>
      <c r="O146" s="21">
        <v>610139155.04999995</v>
      </c>
      <c r="P146" s="78">
        <v>19</v>
      </c>
      <c r="Q146" s="78">
        <v>3453737</v>
      </c>
      <c r="R146" s="68">
        <v>0.98572952250696899</v>
      </c>
      <c r="S146" s="78">
        <v>0</v>
      </c>
      <c r="T146" s="68">
        <v>0</v>
      </c>
      <c r="U146" s="78">
        <v>50000</v>
      </c>
      <c r="V146" s="68">
        <v>1.4270477493031012E-2</v>
      </c>
      <c r="W146" s="78"/>
      <c r="X146" s="78"/>
      <c r="Y146" s="78"/>
      <c r="Z146" s="23" t="s">
        <v>210</v>
      </c>
    </row>
    <row r="147" spans="1:29" ht="42" hidden="1" customHeight="1" x14ac:dyDescent="0.25">
      <c r="A147" s="114">
        <v>134</v>
      </c>
      <c r="B147" s="54" t="s">
        <v>300</v>
      </c>
      <c r="C147" s="58"/>
      <c r="D147" s="58"/>
      <c r="E147" s="18" t="s">
        <v>24</v>
      </c>
      <c r="F147" s="18" t="s">
        <v>303</v>
      </c>
      <c r="G147" s="18" t="s">
        <v>13</v>
      </c>
      <c r="H147" s="19" t="s">
        <v>325</v>
      </c>
      <c r="I147" s="19" t="s">
        <v>209</v>
      </c>
      <c r="J147" s="20">
        <v>851</v>
      </c>
      <c r="K147" s="9">
        <v>44546</v>
      </c>
      <c r="L147" s="19" t="s">
        <v>236</v>
      </c>
      <c r="M147" s="21">
        <v>2479069551</v>
      </c>
      <c r="N147" s="148">
        <v>1.8233900000000001</v>
      </c>
      <c r="O147" s="21">
        <v>4520309477.4399996</v>
      </c>
      <c r="P147" s="78">
        <v>224911</v>
      </c>
      <c r="Q147" s="78">
        <v>2447009034.7351999</v>
      </c>
      <c r="R147" s="68">
        <v>0.98706752045263613</v>
      </c>
      <c r="S147" s="78">
        <v>29560516.264800001</v>
      </c>
      <c r="T147" s="68">
        <v>1.1924036682583579E-2</v>
      </c>
      <c r="U147" s="78">
        <v>2500000</v>
      </c>
      <c r="V147" s="68">
        <v>1.0084428647802791E-3</v>
      </c>
      <c r="W147" s="78"/>
      <c r="X147" s="78"/>
      <c r="Y147" s="78"/>
      <c r="Z147" s="23" t="s">
        <v>210</v>
      </c>
    </row>
    <row r="148" spans="1:29" ht="42" hidden="1" customHeight="1" x14ac:dyDescent="0.25">
      <c r="A148" s="114">
        <v>135</v>
      </c>
      <c r="B148" s="54" t="s">
        <v>229</v>
      </c>
      <c r="C148" s="58"/>
      <c r="D148" s="58"/>
      <c r="E148" s="18" t="s">
        <v>24</v>
      </c>
      <c r="F148" s="18" t="s">
        <v>303</v>
      </c>
      <c r="G148" s="18" t="s">
        <v>13</v>
      </c>
      <c r="H148" s="19" t="s">
        <v>323</v>
      </c>
      <c r="I148" s="19" t="s">
        <v>191</v>
      </c>
      <c r="J148" s="20">
        <v>862</v>
      </c>
      <c r="K148" s="9">
        <v>44664</v>
      </c>
      <c r="L148" s="19" t="s">
        <v>84</v>
      </c>
      <c r="M148" s="21">
        <v>921096757</v>
      </c>
      <c r="N148" s="148">
        <v>1.6524399999999999</v>
      </c>
      <c r="O148" s="21">
        <v>1522059983.74</v>
      </c>
      <c r="P148" s="78">
        <v>11028</v>
      </c>
      <c r="Q148" s="78">
        <v>916484421</v>
      </c>
      <c r="R148" s="68">
        <v>0.99499256080867948</v>
      </c>
      <c r="S148" s="78">
        <v>0</v>
      </c>
      <c r="T148" s="68">
        <v>0</v>
      </c>
      <c r="U148" s="78">
        <v>4612336</v>
      </c>
      <c r="V148" s="68">
        <v>5.0074391913204836E-3</v>
      </c>
      <c r="W148" s="78"/>
      <c r="X148" s="78"/>
      <c r="Y148" s="78"/>
      <c r="Z148" s="23" t="s">
        <v>210</v>
      </c>
    </row>
    <row r="149" spans="1:29" ht="42" hidden="1" customHeight="1" x14ac:dyDescent="0.25">
      <c r="A149" s="114">
        <v>136</v>
      </c>
      <c r="B149" s="54" t="s">
        <v>230</v>
      </c>
      <c r="C149" s="58"/>
      <c r="D149" s="58"/>
      <c r="E149" s="18" t="s">
        <v>24</v>
      </c>
      <c r="F149" s="18" t="s">
        <v>303</v>
      </c>
      <c r="G149" s="18" t="s">
        <v>13</v>
      </c>
      <c r="H149" s="19" t="s">
        <v>39</v>
      </c>
      <c r="I149" s="19" t="s">
        <v>231</v>
      </c>
      <c r="J149" s="20">
        <v>870</v>
      </c>
      <c r="K149" s="9">
        <v>44728</v>
      </c>
      <c r="L149" s="19" t="s">
        <v>236</v>
      </c>
      <c r="M149" s="21">
        <v>10247796</v>
      </c>
      <c r="N149" s="148">
        <v>17.410319999999999</v>
      </c>
      <c r="O149" s="21">
        <v>178417368.78999999</v>
      </c>
      <c r="P149" s="78">
        <v>10</v>
      </c>
      <c r="Q149" s="78">
        <v>7682425.9999999972</v>
      </c>
      <c r="R149" s="68">
        <v>0.74966617212130271</v>
      </c>
      <c r="S149" s="78">
        <v>2065008.2024000026</v>
      </c>
      <c r="T149" s="68">
        <v>0.20150754390505066</v>
      </c>
      <c r="U149" s="78">
        <v>500361.79759999999</v>
      </c>
      <c r="V149" s="68">
        <v>4.8826283973646627E-2</v>
      </c>
      <c r="W149" s="78"/>
      <c r="X149" s="78"/>
      <c r="Y149" s="78"/>
      <c r="Z149" s="23" t="s">
        <v>210</v>
      </c>
    </row>
    <row r="150" spans="1:29" ht="42" hidden="1" customHeight="1" x14ac:dyDescent="0.25">
      <c r="A150" s="114">
        <v>121</v>
      </c>
      <c r="B150" s="69" t="s">
        <v>269</v>
      </c>
      <c r="C150" s="86" t="s">
        <v>373</v>
      </c>
      <c r="D150" s="86"/>
      <c r="E150" s="18" t="s">
        <v>24</v>
      </c>
      <c r="F150" s="18" t="s">
        <v>303</v>
      </c>
      <c r="G150" s="18" t="s">
        <v>215</v>
      </c>
      <c r="H150" s="19" t="s">
        <v>59</v>
      </c>
      <c r="I150" s="19" t="s">
        <v>191</v>
      </c>
      <c r="J150" s="20">
        <v>807</v>
      </c>
      <c r="K150" s="9">
        <v>44087</v>
      </c>
      <c r="L150" s="19" t="s">
        <v>84</v>
      </c>
      <c r="M150" s="21">
        <v>13512425</v>
      </c>
      <c r="N150" s="148">
        <v>1.5381499999999999</v>
      </c>
      <c r="O150" s="21">
        <v>20784074.390000001</v>
      </c>
      <c r="P150" s="21">
        <v>572</v>
      </c>
      <c r="Q150" s="21">
        <v>13312425</v>
      </c>
      <c r="R150" s="22">
        <v>0.9851988077639654</v>
      </c>
      <c r="S150" s="21">
        <v>0</v>
      </c>
      <c r="T150" s="22">
        <v>0</v>
      </c>
      <c r="U150" s="21">
        <v>200000</v>
      </c>
      <c r="V150" s="22">
        <v>1.4801192236034613E-2</v>
      </c>
      <c r="W150" s="21"/>
      <c r="X150" s="21"/>
      <c r="Y150" s="21"/>
      <c r="Z150" s="18" t="s">
        <v>210</v>
      </c>
    </row>
    <row r="151" spans="1:29" ht="42" hidden="1" customHeight="1" thickBot="1" x14ac:dyDescent="0.3">
      <c r="A151" s="17">
        <v>137</v>
      </c>
      <c r="B151" s="54" t="s">
        <v>273</v>
      </c>
      <c r="C151" s="58"/>
      <c r="D151" s="58"/>
      <c r="E151" s="18" t="s">
        <v>24</v>
      </c>
      <c r="F151" s="18" t="s">
        <v>305</v>
      </c>
      <c r="G151" s="18" t="s">
        <v>63</v>
      </c>
      <c r="H151" s="19" t="s">
        <v>25</v>
      </c>
      <c r="I151" s="7" t="s">
        <v>273</v>
      </c>
      <c r="J151" s="20">
        <v>864</v>
      </c>
      <c r="K151" s="9">
        <v>44677</v>
      </c>
      <c r="L151" s="19" t="s">
        <v>236</v>
      </c>
      <c r="M151" s="21">
        <v>15848900</v>
      </c>
      <c r="N151" s="148">
        <v>16.092079999999999</v>
      </c>
      <c r="O151" s="21">
        <v>255041769.13</v>
      </c>
      <c r="P151" s="78">
        <v>34</v>
      </c>
      <c r="Q151" s="78">
        <v>13951196.0273</v>
      </c>
      <c r="R151" s="68">
        <v>0.8802627328899798</v>
      </c>
      <c r="S151" s="78">
        <v>0</v>
      </c>
      <c r="T151" s="68">
        <v>0</v>
      </c>
      <c r="U151" s="78">
        <v>1897703.9727</v>
      </c>
      <c r="V151" s="68">
        <v>0.11973726711002025</v>
      </c>
      <c r="W151" s="78"/>
      <c r="X151" s="78"/>
      <c r="Y151" s="78"/>
      <c r="Z151" s="23" t="s">
        <v>210</v>
      </c>
    </row>
    <row r="152" spans="1:29" ht="42" customHeight="1" x14ac:dyDescent="0.25">
      <c r="A152" s="114">
        <v>138</v>
      </c>
      <c r="B152" s="54" t="s">
        <v>28</v>
      </c>
      <c r="C152" s="75"/>
      <c r="D152" s="88" t="s">
        <v>347</v>
      </c>
      <c r="E152" s="26" t="s">
        <v>24</v>
      </c>
      <c r="F152" s="18" t="s">
        <v>304</v>
      </c>
      <c r="G152" s="26" t="s">
        <v>16</v>
      </c>
      <c r="H152" s="16" t="s">
        <v>11</v>
      </c>
      <c r="I152" s="27" t="s">
        <v>157</v>
      </c>
      <c r="J152" s="29">
        <v>625</v>
      </c>
      <c r="K152" s="9">
        <v>40549</v>
      </c>
      <c r="L152" s="25" t="s">
        <v>236</v>
      </c>
      <c r="M152" s="30">
        <v>1871021</v>
      </c>
      <c r="N152" s="148">
        <v>35.330120000000001</v>
      </c>
      <c r="O152" s="30">
        <v>66103390.229999997</v>
      </c>
      <c r="P152" s="81">
        <v>111</v>
      </c>
      <c r="Q152" s="81">
        <v>910238.05999999994</v>
      </c>
      <c r="R152" s="96">
        <v>0.48649270104397541</v>
      </c>
      <c r="S152" s="81">
        <v>410782.94000000006</v>
      </c>
      <c r="T152" s="96">
        <v>0.21955014935695541</v>
      </c>
      <c r="U152" s="81">
        <v>550000</v>
      </c>
      <c r="V152" s="96">
        <v>0.29395714959906916</v>
      </c>
      <c r="W152" s="81"/>
      <c r="X152" s="81"/>
      <c r="Y152" s="81"/>
      <c r="Z152" s="115" t="s">
        <v>210</v>
      </c>
    </row>
    <row r="153" spans="1:29" ht="42" hidden="1" customHeight="1" x14ac:dyDescent="0.25">
      <c r="A153" s="17">
        <v>139</v>
      </c>
      <c r="B153" s="54" t="s">
        <v>274</v>
      </c>
      <c r="C153" s="75"/>
      <c r="D153" s="75"/>
      <c r="E153" s="26" t="s">
        <v>24</v>
      </c>
      <c r="F153" s="18" t="s">
        <v>303</v>
      </c>
      <c r="G153" s="26" t="s">
        <v>13</v>
      </c>
      <c r="H153" s="16" t="s">
        <v>59</v>
      </c>
      <c r="I153" s="19" t="s">
        <v>275</v>
      </c>
      <c r="J153" s="20">
        <v>905</v>
      </c>
      <c r="K153" s="9">
        <v>45020</v>
      </c>
      <c r="L153" s="19" t="s">
        <v>19</v>
      </c>
      <c r="M153" s="30">
        <v>25935115</v>
      </c>
      <c r="N153" s="148">
        <v>16.310890000000001</v>
      </c>
      <c r="O153" s="30">
        <v>423024826.19</v>
      </c>
      <c r="P153" s="81">
        <v>35</v>
      </c>
      <c r="Q153" s="81">
        <v>13921665</v>
      </c>
      <c r="R153" s="96">
        <v>0.53678825021597165</v>
      </c>
      <c r="S153" s="81">
        <v>6864009</v>
      </c>
      <c r="T153" s="96">
        <v>0.26466082760766629</v>
      </c>
      <c r="U153" s="81">
        <v>5149441</v>
      </c>
      <c r="V153" s="96">
        <v>0.19855092217636205</v>
      </c>
      <c r="W153" s="81"/>
      <c r="X153" s="81"/>
      <c r="Y153" s="81"/>
      <c r="Z153" s="115" t="s">
        <v>210</v>
      </c>
      <c r="AC153" s="67"/>
    </row>
    <row r="154" spans="1:29" ht="42" hidden="1" customHeight="1" x14ac:dyDescent="0.25">
      <c r="A154" s="114">
        <v>140</v>
      </c>
      <c r="B154" s="54" t="s">
        <v>257</v>
      </c>
      <c r="C154" s="58"/>
      <c r="D154" s="58"/>
      <c r="E154" s="18" t="s">
        <v>24</v>
      </c>
      <c r="F154" s="26" t="s">
        <v>303</v>
      </c>
      <c r="G154" s="26" t="s">
        <v>13</v>
      </c>
      <c r="H154" s="19" t="s">
        <v>59</v>
      </c>
      <c r="I154" s="27" t="s">
        <v>236</v>
      </c>
      <c r="J154" s="29">
        <v>855</v>
      </c>
      <c r="K154" s="93">
        <v>44607</v>
      </c>
      <c r="L154" s="27" t="s">
        <v>236</v>
      </c>
      <c r="M154" s="21">
        <v>1661342062</v>
      </c>
      <c r="N154" s="148">
        <v>16.617370000000001</v>
      </c>
      <c r="O154" s="21">
        <v>27607131603.07</v>
      </c>
      <c r="P154" s="78">
        <v>39374</v>
      </c>
      <c r="Q154" s="78">
        <v>1651769267.7779999</v>
      </c>
      <c r="R154" s="68">
        <v>0.99423791497190173</v>
      </c>
      <c r="S154" s="78">
        <v>9099153.2650000006</v>
      </c>
      <c r="T154" s="68">
        <v>5.476989641763492E-3</v>
      </c>
      <c r="U154" s="78">
        <v>473640.95699999999</v>
      </c>
      <c r="V154" s="68">
        <v>2.8509538633471375E-4</v>
      </c>
      <c r="W154" s="78"/>
      <c r="X154" s="78"/>
      <c r="Y154" s="78"/>
      <c r="Z154" s="32" t="s">
        <v>210</v>
      </c>
      <c r="AC154" s="84"/>
    </row>
    <row r="155" spans="1:29" s="61" customFormat="1" ht="42" hidden="1" customHeight="1" x14ac:dyDescent="0.25">
      <c r="A155" s="70">
        <v>121</v>
      </c>
      <c r="B155" s="69" t="s">
        <v>310</v>
      </c>
      <c r="C155" s="86" t="s">
        <v>373</v>
      </c>
      <c r="D155" s="86"/>
      <c r="E155" s="18" t="s">
        <v>24</v>
      </c>
      <c r="F155" s="18"/>
      <c r="G155" s="18" t="s">
        <v>215</v>
      </c>
      <c r="H155" s="19" t="s">
        <v>59</v>
      </c>
      <c r="I155" s="19" t="s">
        <v>191</v>
      </c>
      <c r="J155" s="20">
        <v>807</v>
      </c>
      <c r="K155" s="9"/>
      <c r="L155" s="19" t="s">
        <v>84</v>
      </c>
      <c r="M155" s="21">
        <v>752114497</v>
      </c>
      <c r="N155" s="148">
        <v>1.54348</v>
      </c>
      <c r="O155" s="21">
        <v>1160870367.95</v>
      </c>
      <c r="P155" s="78">
        <v>27982</v>
      </c>
      <c r="Q155" s="78">
        <v>739992426.21850002</v>
      </c>
      <c r="R155" s="68">
        <v>0.98388267899388726</v>
      </c>
      <c r="S155" s="78">
        <v>10266891.781500001</v>
      </c>
      <c r="T155" s="68">
        <v>1.365070321400812E-2</v>
      </c>
      <c r="U155" s="78">
        <v>1855179</v>
      </c>
      <c r="V155" s="68">
        <v>2.4666177921045976E-3</v>
      </c>
      <c r="W155" s="78"/>
      <c r="X155" s="78"/>
      <c r="Y155" s="78"/>
      <c r="Z155" s="32" t="s">
        <v>210</v>
      </c>
    </row>
    <row r="156" spans="1:29" ht="42" hidden="1" customHeight="1" x14ac:dyDescent="0.25">
      <c r="A156" s="17">
        <v>141</v>
      </c>
      <c r="B156" s="54" t="s">
        <v>314</v>
      </c>
      <c r="C156" s="58"/>
      <c r="D156" s="58"/>
      <c r="E156" s="58" t="s">
        <v>24</v>
      </c>
      <c r="F156" s="58" t="s">
        <v>316</v>
      </c>
      <c r="G156" s="55" t="s">
        <v>63</v>
      </c>
      <c r="H156" s="19" t="s">
        <v>25</v>
      </c>
      <c r="I156" s="58" t="s">
        <v>314</v>
      </c>
      <c r="J156" s="56">
        <v>893</v>
      </c>
      <c r="K156" s="57"/>
      <c r="L156" s="58" t="s">
        <v>315</v>
      </c>
      <c r="M156" s="21">
        <v>2002448</v>
      </c>
      <c r="N156" s="148">
        <v>13.806660000000001</v>
      </c>
      <c r="O156" s="21">
        <v>27647120.879999999</v>
      </c>
      <c r="P156" s="78">
        <v>17</v>
      </c>
      <c r="Q156" s="78">
        <v>301172.14999999997</v>
      </c>
      <c r="R156" s="68">
        <v>0.15040198297284121</v>
      </c>
      <c r="S156" s="78">
        <v>1601200.8</v>
      </c>
      <c r="T156" s="68">
        <v>0.79962166308438476</v>
      </c>
      <c r="U156" s="78">
        <v>100075.05</v>
      </c>
      <c r="V156" s="68">
        <v>4.9976353942774047E-2</v>
      </c>
      <c r="W156" s="78"/>
      <c r="X156" s="78"/>
      <c r="Y156" s="78"/>
      <c r="Z156" s="76" t="s">
        <v>210</v>
      </c>
      <c r="AC156" s="67"/>
    </row>
    <row r="157" spans="1:29" ht="42" hidden="1" customHeight="1" x14ac:dyDescent="0.25">
      <c r="A157" s="17">
        <v>142</v>
      </c>
      <c r="B157" s="54" t="s">
        <v>127</v>
      </c>
      <c r="C157" s="58"/>
      <c r="D157" s="58"/>
      <c r="E157" s="18" t="s">
        <v>24</v>
      </c>
      <c r="F157" s="18" t="s">
        <v>303</v>
      </c>
      <c r="G157" s="18" t="s">
        <v>13</v>
      </c>
      <c r="H157" s="19" t="s">
        <v>11</v>
      </c>
      <c r="I157" s="19" t="s">
        <v>202</v>
      </c>
      <c r="J157" s="20">
        <v>305</v>
      </c>
      <c r="K157" s="9">
        <v>38201</v>
      </c>
      <c r="L157" s="19" t="s">
        <v>236</v>
      </c>
      <c r="M157" s="21">
        <v>348791952</v>
      </c>
      <c r="N157" s="148">
        <v>97.695499999999996</v>
      </c>
      <c r="O157" s="21">
        <v>34075405777.779999</v>
      </c>
      <c r="P157" s="78">
        <v>53392</v>
      </c>
      <c r="Q157" s="78">
        <v>71186724.628900051</v>
      </c>
      <c r="R157" s="68">
        <v>0.20409508940991863</v>
      </c>
      <c r="S157" s="78">
        <v>213985134.01109993</v>
      </c>
      <c r="T157" s="68">
        <v>0.61350364532235524</v>
      </c>
      <c r="U157" s="78">
        <v>63620093.360000014</v>
      </c>
      <c r="V157" s="68">
        <v>0.18240126526772618</v>
      </c>
      <c r="W157" s="78"/>
      <c r="X157" s="78"/>
      <c r="Y157" s="78"/>
      <c r="Z157" s="23" t="s">
        <v>72</v>
      </c>
      <c r="AC157" s="67"/>
    </row>
    <row r="158" spans="1:29" ht="42" hidden="1" customHeight="1" x14ac:dyDescent="0.25">
      <c r="A158" s="17">
        <v>143</v>
      </c>
      <c r="B158" s="54" t="s">
        <v>128</v>
      </c>
      <c r="C158" s="58"/>
      <c r="D158" s="58"/>
      <c r="E158" s="18" t="s">
        <v>24</v>
      </c>
      <c r="F158" s="18" t="s">
        <v>304</v>
      </c>
      <c r="G158" s="18" t="s">
        <v>16</v>
      </c>
      <c r="H158" s="19" t="s">
        <v>11</v>
      </c>
      <c r="I158" s="19" t="s">
        <v>202</v>
      </c>
      <c r="J158" s="20">
        <v>38</v>
      </c>
      <c r="K158" s="9">
        <v>44005</v>
      </c>
      <c r="L158" s="19" t="s">
        <v>236</v>
      </c>
      <c r="M158" s="21">
        <v>334082</v>
      </c>
      <c r="N158" s="148">
        <v>570.16999999999996</v>
      </c>
      <c r="O158" s="21">
        <v>190482115.77000001</v>
      </c>
      <c r="P158" s="78">
        <v>882</v>
      </c>
      <c r="Q158" s="78">
        <v>153857</v>
      </c>
      <c r="R158" s="68">
        <v>0.46053663471842243</v>
      </c>
      <c r="S158" s="78">
        <v>105.50060000000001</v>
      </c>
      <c r="T158" s="68">
        <v>3.1579252997767016E-4</v>
      </c>
      <c r="U158" s="78">
        <v>180119.4994</v>
      </c>
      <c r="V158" s="68">
        <v>0.53914757275159986</v>
      </c>
      <c r="W158" s="78"/>
      <c r="X158" s="78"/>
      <c r="Y158" s="78"/>
      <c r="Z158" s="23" t="s">
        <v>72</v>
      </c>
      <c r="AC158" s="67"/>
    </row>
    <row r="159" spans="1:29" ht="42" hidden="1" customHeight="1" x14ac:dyDescent="0.25">
      <c r="A159" s="17">
        <v>144</v>
      </c>
      <c r="B159" s="54" t="s">
        <v>129</v>
      </c>
      <c r="C159" s="58"/>
      <c r="D159" s="58"/>
      <c r="E159" s="18" t="s">
        <v>24</v>
      </c>
      <c r="F159" s="18" t="s">
        <v>304</v>
      </c>
      <c r="G159" s="18" t="s">
        <v>16</v>
      </c>
      <c r="H159" s="19" t="s">
        <v>11</v>
      </c>
      <c r="I159" s="19" t="s">
        <v>202</v>
      </c>
      <c r="J159" s="20">
        <v>69</v>
      </c>
      <c r="K159" s="9">
        <v>44059</v>
      </c>
      <c r="L159" s="19" t="s">
        <v>236</v>
      </c>
      <c r="M159" s="21">
        <v>2713390</v>
      </c>
      <c r="N159" s="148">
        <v>312.91000000000003</v>
      </c>
      <c r="O159" s="21">
        <v>849042872.08000004</v>
      </c>
      <c r="P159" s="78">
        <v>1726</v>
      </c>
      <c r="Q159" s="78">
        <v>1859454.8484</v>
      </c>
      <c r="R159" s="68">
        <v>0.68528845775948166</v>
      </c>
      <c r="S159" s="78">
        <v>19029.978599999999</v>
      </c>
      <c r="T159" s="68">
        <v>7.0133591558898638E-3</v>
      </c>
      <c r="U159" s="78">
        <v>834905.17300000007</v>
      </c>
      <c r="V159" s="68">
        <v>0.30769818308462848</v>
      </c>
      <c r="W159" s="78"/>
      <c r="X159" s="78"/>
      <c r="Y159" s="78"/>
      <c r="Z159" s="23" t="s">
        <v>72</v>
      </c>
    </row>
    <row r="160" spans="1:29" ht="42" hidden="1" customHeight="1" x14ac:dyDescent="0.25">
      <c r="A160" s="17">
        <v>145</v>
      </c>
      <c r="B160" s="54" t="s">
        <v>130</v>
      </c>
      <c r="C160" s="58"/>
      <c r="D160" s="58"/>
      <c r="E160" s="18" t="s">
        <v>24</v>
      </c>
      <c r="F160" s="18" t="s">
        <v>304</v>
      </c>
      <c r="G160" s="18" t="s">
        <v>16</v>
      </c>
      <c r="H160" s="19" t="s">
        <v>11</v>
      </c>
      <c r="I160" s="19" t="s">
        <v>202</v>
      </c>
      <c r="J160" s="20">
        <v>185</v>
      </c>
      <c r="K160" s="9">
        <v>35740</v>
      </c>
      <c r="L160" s="19" t="s">
        <v>236</v>
      </c>
      <c r="M160" s="21">
        <v>593734</v>
      </c>
      <c r="N160" s="148">
        <v>2301.5300000000002</v>
      </c>
      <c r="O160" s="21">
        <v>1366496504.26</v>
      </c>
      <c r="P160" s="78">
        <v>213</v>
      </c>
      <c r="Q160" s="78">
        <v>242830.0514</v>
      </c>
      <c r="R160" s="68">
        <v>0.40898794982264786</v>
      </c>
      <c r="S160" s="78">
        <v>288184.9486</v>
      </c>
      <c r="T160" s="68">
        <v>0.48537720359622322</v>
      </c>
      <c r="U160" s="78">
        <v>62719</v>
      </c>
      <c r="V160" s="68">
        <v>0.10563484658112893</v>
      </c>
      <c r="W160" s="78"/>
      <c r="X160" s="78"/>
      <c r="Y160" s="78"/>
      <c r="Z160" s="23" t="s">
        <v>72</v>
      </c>
    </row>
    <row r="161" spans="1:29" ht="42" customHeight="1" x14ac:dyDescent="0.25">
      <c r="A161" s="17">
        <v>146</v>
      </c>
      <c r="B161" s="54" t="s">
        <v>131</v>
      </c>
      <c r="C161" s="58"/>
      <c r="D161" s="86" t="s">
        <v>347</v>
      </c>
      <c r="E161" s="18" t="s">
        <v>24</v>
      </c>
      <c r="F161" s="18" t="s">
        <v>304</v>
      </c>
      <c r="G161" s="18" t="s">
        <v>16</v>
      </c>
      <c r="H161" s="19" t="s">
        <v>11</v>
      </c>
      <c r="I161" s="19" t="s">
        <v>202</v>
      </c>
      <c r="J161" s="20">
        <v>354</v>
      </c>
      <c r="K161" s="9">
        <v>38862</v>
      </c>
      <c r="L161" s="19" t="s">
        <v>236</v>
      </c>
      <c r="M161" s="21">
        <v>2805100</v>
      </c>
      <c r="N161" s="148">
        <v>311.61</v>
      </c>
      <c r="O161" s="21">
        <v>874103668.16999996</v>
      </c>
      <c r="P161" s="78">
        <v>2392</v>
      </c>
      <c r="Q161" s="78">
        <v>1593106.1680000001</v>
      </c>
      <c r="R161" s="68">
        <v>0.56793204092545724</v>
      </c>
      <c r="S161" s="78">
        <v>1161993.8319999999</v>
      </c>
      <c r="T161" s="68">
        <v>0.41424328259242094</v>
      </c>
      <c r="U161" s="78">
        <v>50000</v>
      </c>
      <c r="V161" s="68">
        <v>1.782467648212185E-2</v>
      </c>
      <c r="W161" s="78"/>
      <c r="X161" s="78"/>
      <c r="Y161" s="78"/>
      <c r="Z161" s="23" t="s">
        <v>72</v>
      </c>
    </row>
    <row r="162" spans="1:29" ht="42" hidden="1" customHeight="1" x14ac:dyDescent="0.25">
      <c r="A162" s="17">
        <v>147</v>
      </c>
      <c r="B162" s="54" t="s">
        <v>132</v>
      </c>
      <c r="C162" s="58"/>
      <c r="D162" s="58"/>
      <c r="E162" s="18" t="s">
        <v>24</v>
      </c>
      <c r="F162" s="18" t="s">
        <v>304</v>
      </c>
      <c r="G162" s="18" t="s">
        <v>260</v>
      </c>
      <c r="H162" s="19" t="s">
        <v>11</v>
      </c>
      <c r="I162" s="19" t="s">
        <v>202</v>
      </c>
      <c r="J162" s="20">
        <v>314</v>
      </c>
      <c r="K162" s="9">
        <v>37712</v>
      </c>
      <c r="L162" s="19" t="s">
        <v>236</v>
      </c>
      <c r="M162" s="21">
        <v>12502118</v>
      </c>
      <c r="N162" s="148">
        <v>11.57</v>
      </c>
      <c r="O162" s="21">
        <v>144635316.50999999</v>
      </c>
      <c r="P162" s="78">
        <v>594</v>
      </c>
      <c r="Q162" s="78">
        <v>12371471.2272</v>
      </c>
      <c r="R162" s="68">
        <v>0.98955002881911691</v>
      </c>
      <c r="S162" s="78">
        <v>127500</v>
      </c>
      <c r="T162" s="68">
        <v>1.0198272004791509E-2</v>
      </c>
      <c r="U162" s="78">
        <v>3146.7728000000002</v>
      </c>
      <c r="V162" s="68">
        <v>2.5169917609160303E-4</v>
      </c>
      <c r="W162" s="78"/>
      <c r="X162" s="78"/>
      <c r="Y162" s="78"/>
      <c r="Z162" s="23" t="s">
        <v>72</v>
      </c>
    </row>
    <row r="163" spans="1:29" ht="42" hidden="1" customHeight="1" x14ac:dyDescent="0.25">
      <c r="A163" s="17">
        <v>148</v>
      </c>
      <c r="B163" s="54" t="s">
        <v>133</v>
      </c>
      <c r="C163" s="58"/>
      <c r="D163" s="58"/>
      <c r="E163" s="18" t="s">
        <v>24</v>
      </c>
      <c r="F163" s="18" t="s">
        <v>304</v>
      </c>
      <c r="G163" s="18" t="s">
        <v>16</v>
      </c>
      <c r="H163" s="19" t="s">
        <v>11</v>
      </c>
      <c r="I163" s="19" t="s">
        <v>204</v>
      </c>
      <c r="J163" s="20">
        <v>429</v>
      </c>
      <c r="K163" s="9">
        <v>39447</v>
      </c>
      <c r="L163" s="19" t="s">
        <v>134</v>
      </c>
      <c r="M163" s="21">
        <v>65375</v>
      </c>
      <c r="N163" s="148">
        <v>302.25</v>
      </c>
      <c r="O163" s="21">
        <v>19759994.170000002</v>
      </c>
      <c r="P163" s="78">
        <v>124</v>
      </c>
      <c r="Q163" s="78">
        <v>18072.5</v>
      </c>
      <c r="R163" s="68">
        <v>0.2764435946462715</v>
      </c>
      <c r="S163" s="78">
        <v>40545</v>
      </c>
      <c r="T163" s="68">
        <v>0.62019120458891008</v>
      </c>
      <c r="U163" s="78">
        <v>6757.5</v>
      </c>
      <c r="V163" s="68">
        <v>0.10336520076481835</v>
      </c>
      <c r="W163" s="78"/>
      <c r="X163" s="78"/>
      <c r="Y163" s="78"/>
      <c r="Z163" s="23" t="s">
        <v>72</v>
      </c>
    </row>
    <row r="164" spans="1:29" ht="42" hidden="1" customHeight="1" x14ac:dyDescent="0.25">
      <c r="A164" s="17">
        <v>149</v>
      </c>
      <c r="B164" s="54" t="s">
        <v>135</v>
      </c>
      <c r="C164" s="58"/>
      <c r="D164" s="58"/>
      <c r="E164" s="18" t="s">
        <v>24</v>
      </c>
      <c r="F164" s="18" t="s">
        <v>303</v>
      </c>
      <c r="G164" s="18" t="s">
        <v>13</v>
      </c>
      <c r="H164" s="19" t="s">
        <v>11</v>
      </c>
      <c r="I164" s="19" t="s">
        <v>204</v>
      </c>
      <c r="J164" s="20">
        <v>505</v>
      </c>
      <c r="K164" s="9">
        <v>39733</v>
      </c>
      <c r="L164" s="19" t="s">
        <v>134</v>
      </c>
      <c r="M164" s="21">
        <v>4997391</v>
      </c>
      <c r="N164" s="148">
        <v>61.912100000000002</v>
      </c>
      <c r="O164" s="21">
        <v>309399458.11000001</v>
      </c>
      <c r="P164" s="78">
        <v>433</v>
      </c>
      <c r="Q164" s="78">
        <v>1367104</v>
      </c>
      <c r="R164" s="68">
        <v>0.27356354545801997</v>
      </c>
      <c r="S164" s="78">
        <v>3101854.25</v>
      </c>
      <c r="T164" s="68">
        <v>0.62069472850933616</v>
      </c>
      <c r="U164" s="78">
        <v>528432.75</v>
      </c>
      <c r="V164" s="68">
        <v>0.10574172603264384</v>
      </c>
      <c r="W164" s="78"/>
      <c r="X164" s="78"/>
      <c r="Y164" s="78"/>
      <c r="Z164" s="23" t="s">
        <v>72</v>
      </c>
    </row>
    <row r="165" spans="1:29" ht="42" hidden="1" customHeight="1" x14ac:dyDescent="0.25">
      <c r="A165" s="17">
        <v>150</v>
      </c>
      <c r="B165" s="54" t="s">
        <v>221</v>
      </c>
      <c r="C165" s="58"/>
      <c r="D165" s="58"/>
      <c r="E165" s="18" t="s">
        <v>24</v>
      </c>
      <c r="F165" s="18" t="s">
        <v>304</v>
      </c>
      <c r="G165" s="18" t="s">
        <v>16</v>
      </c>
      <c r="H165" s="19" t="s">
        <v>25</v>
      </c>
      <c r="I165" s="19" t="s">
        <v>136</v>
      </c>
      <c r="J165" s="20">
        <v>471</v>
      </c>
      <c r="K165" s="9">
        <v>39624</v>
      </c>
      <c r="L165" s="19" t="s">
        <v>134</v>
      </c>
      <c r="M165" s="21">
        <v>2225359</v>
      </c>
      <c r="N165" s="148">
        <v>9.1881000000000004</v>
      </c>
      <c r="O165" s="21">
        <v>20446960.890000001</v>
      </c>
      <c r="P165" s="78">
        <v>80</v>
      </c>
      <c r="Q165" s="78">
        <v>107419.99240000006</v>
      </c>
      <c r="R165" s="68">
        <v>4.8270859847781893E-2</v>
      </c>
      <c r="S165" s="78">
        <v>2040931.1370000001</v>
      </c>
      <c r="T165" s="68">
        <v>0.91712444464016818</v>
      </c>
      <c r="U165" s="78">
        <v>77007.870599999995</v>
      </c>
      <c r="V165" s="68">
        <v>3.4604695512049963E-2</v>
      </c>
      <c r="W165" s="78"/>
      <c r="X165" s="78"/>
      <c r="Y165" s="78"/>
      <c r="Z165" s="23" t="s">
        <v>72</v>
      </c>
    </row>
    <row r="166" spans="1:29" ht="42" hidden="1" customHeight="1" x14ac:dyDescent="0.25">
      <c r="A166" s="17">
        <v>151</v>
      </c>
      <c r="B166" s="54" t="s">
        <v>137</v>
      </c>
      <c r="C166" s="58"/>
      <c r="D166" s="58"/>
      <c r="E166" s="18" t="s">
        <v>24</v>
      </c>
      <c r="F166" s="18" t="s">
        <v>304</v>
      </c>
      <c r="G166" s="18" t="s">
        <v>16</v>
      </c>
      <c r="H166" s="19" t="s">
        <v>11</v>
      </c>
      <c r="I166" s="19" t="s">
        <v>188</v>
      </c>
      <c r="J166" s="20">
        <v>468</v>
      </c>
      <c r="K166" s="9">
        <v>39629</v>
      </c>
      <c r="L166" s="19" t="s">
        <v>48</v>
      </c>
      <c r="M166" s="21">
        <v>624141</v>
      </c>
      <c r="N166" s="148">
        <v>52.557479999999998</v>
      </c>
      <c r="O166" s="21">
        <v>32803280.66</v>
      </c>
      <c r="P166" s="78">
        <v>164</v>
      </c>
      <c r="Q166" s="78">
        <v>329592.04599999997</v>
      </c>
      <c r="R166" s="68">
        <v>0.52807305720982911</v>
      </c>
      <c r="S166" s="78">
        <v>240790.97</v>
      </c>
      <c r="T166" s="68">
        <v>0.38579578973340961</v>
      </c>
      <c r="U166" s="78">
        <v>53757.984000000004</v>
      </c>
      <c r="V166" s="68">
        <v>8.6131153056761223E-2</v>
      </c>
      <c r="W166" s="78"/>
      <c r="X166" s="78"/>
      <c r="Y166" s="78"/>
      <c r="Z166" s="23" t="s">
        <v>72</v>
      </c>
    </row>
    <row r="167" spans="1:29" ht="42" hidden="1" customHeight="1" x14ac:dyDescent="0.25">
      <c r="A167" s="17">
        <v>152</v>
      </c>
      <c r="B167" s="54" t="s">
        <v>138</v>
      </c>
      <c r="C167" s="58"/>
      <c r="D167" s="58"/>
      <c r="E167" s="18" t="s">
        <v>24</v>
      </c>
      <c r="F167" s="18" t="s">
        <v>308</v>
      </c>
      <c r="G167" s="18" t="s">
        <v>139</v>
      </c>
      <c r="H167" s="19" t="s">
        <v>25</v>
      </c>
      <c r="I167" s="19" t="s">
        <v>138</v>
      </c>
      <c r="J167" s="20">
        <v>697</v>
      </c>
      <c r="K167" s="9">
        <v>41842</v>
      </c>
      <c r="L167" s="19" t="s">
        <v>48</v>
      </c>
      <c r="M167" s="21">
        <v>2800000</v>
      </c>
      <c r="N167" s="148">
        <v>41.78</v>
      </c>
      <c r="O167" s="21">
        <v>116994608.43000001</v>
      </c>
      <c r="P167" s="78">
        <v>8</v>
      </c>
      <c r="Q167" s="78">
        <v>2800000</v>
      </c>
      <c r="R167" s="68">
        <v>1</v>
      </c>
      <c r="S167" s="78"/>
      <c r="T167" s="68">
        <v>0</v>
      </c>
      <c r="U167" s="78">
        <v>0</v>
      </c>
      <c r="V167" s="68">
        <v>0</v>
      </c>
      <c r="W167" s="78"/>
      <c r="X167" s="78"/>
      <c r="Y167" s="78"/>
      <c r="Z167" s="23" t="s">
        <v>72</v>
      </c>
    </row>
    <row r="168" spans="1:29" ht="42" hidden="1" customHeight="1" x14ac:dyDescent="0.25">
      <c r="A168" s="17">
        <v>153</v>
      </c>
      <c r="B168" s="54" t="s">
        <v>345</v>
      </c>
      <c r="C168" s="58"/>
      <c r="D168" s="58"/>
      <c r="E168" s="18" t="s">
        <v>24</v>
      </c>
      <c r="F168" s="18" t="s">
        <v>303</v>
      </c>
      <c r="G168" s="18" t="s">
        <v>13</v>
      </c>
      <c r="H168" s="19" t="s">
        <v>11</v>
      </c>
      <c r="I168" s="19" t="s">
        <v>205</v>
      </c>
      <c r="J168" s="20">
        <v>557</v>
      </c>
      <c r="K168" s="9">
        <v>40161</v>
      </c>
      <c r="L168" s="19" t="s">
        <v>48</v>
      </c>
      <c r="M168" s="21">
        <v>18439426</v>
      </c>
      <c r="N168" s="148">
        <v>62.510100000000001</v>
      </c>
      <c r="O168" s="21">
        <v>1152650466.77</v>
      </c>
      <c r="P168" s="78">
        <v>2809</v>
      </c>
      <c r="Q168" s="78">
        <v>4020030.4000000004</v>
      </c>
      <c r="R168" s="68">
        <v>0.21801277328263907</v>
      </c>
      <c r="S168" s="78">
        <v>12361778.4</v>
      </c>
      <c r="T168" s="68">
        <v>0.67039930635584866</v>
      </c>
      <c r="U168" s="78">
        <v>2057617.2000000002</v>
      </c>
      <c r="V168" s="68">
        <v>0.11158792036151234</v>
      </c>
      <c r="W168" s="78"/>
      <c r="X168" s="78"/>
      <c r="Y168" s="78"/>
      <c r="Z168" s="23" t="s">
        <v>72</v>
      </c>
    </row>
    <row r="169" spans="1:29" ht="42" hidden="1" customHeight="1" x14ac:dyDescent="0.25">
      <c r="A169" s="17">
        <v>154</v>
      </c>
      <c r="B169" s="54" t="s">
        <v>140</v>
      </c>
      <c r="C169" s="58"/>
      <c r="D169" s="58"/>
      <c r="E169" s="18" t="s">
        <v>24</v>
      </c>
      <c r="F169" s="18" t="s">
        <v>303</v>
      </c>
      <c r="G169" s="18" t="s">
        <v>13</v>
      </c>
      <c r="H169" s="19" t="s">
        <v>11</v>
      </c>
      <c r="I169" s="19" t="s">
        <v>206</v>
      </c>
      <c r="J169" s="20">
        <v>729</v>
      </c>
      <c r="K169" s="9">
        <v>42586</v>
      </c>
      <c r="L169" s="19" t="s">
        <v>48</v>
      </c>
      <c r="M169" s="21">
        <v>74677</v>
      </c>
      <c r="N169" s="148">
        <v>3352.9569999999999</v>
      </c>
      <c r="O169" s="21">
        <v>250388775.59999999</v>
      </c>
      <c r="P169" s="78">
        <v>296</v>
      </c>
      <c r="Q169" s="78">
        <v>69269.686799999996</v>
      </c>
      <c r="R169" s="68">
        <v>0.92759064772285971</v>
      </c>
      <c r="S169" s="78">
        <v>3745.6567999999988</v>
      </c>
      <c r="T169" s="68">
        <v>5.015810490512472E-2</v>
      </c>
      <c r="U169" s="78">
        <v>1661.6564000000001</v>
      </c>
      <c r="V169" s="68">
        <v>2.2251247372015483E-2</v>
      </c>
      <c r="W169" s="78"/>
      <c r="X169" s="78"/>
      <c r="Y169" s="78"/>
      <c r="Z169" s="23" t="s">
        <v>72</v>
      </c>
    </row>
    <row r="170" spans="1:29" ht="42" hidden="1" customHeight="1" x14ac:dyDescent="0.25">
      <c r="A170" s="17">
        <v>155</v>
      </c>
      <c r="B170" s="54" t="s">
        <v>255</v>
      </c>
      <c r="C170" s="58"/>
      <c r="D170" s="58"/>
      <c r="E170" s="18" t="s">
        <v>31</v>
      </c>
      <c r="F170" s="18"/>
      <c r="G170" s="18" t="s">
        <v>243</v>
      </c>
      <c r="H170" s="19" t="s">
        <v>25</v>
      </c>
      <c r="I170" s="19" t="s">
        <v>256</v>
      </c>
      <c r="J170" s="19">
        <v>830</v>
      </c>
      <c r="K170" s="9">
        <v>44347</v>
      </c>
      <c r="L170" s="19" t="s">
        <v>319</v>
      </c>
      <c r="M170" s="21">
        <v>3600000</v>
      </c>
      <c r="N170" s="148">
        <v>173.62799999999999</v>
      </c>
      <c r="O170" s="21">
        <v>625060558</v>
      </c>
      <c r="P170" s="78">
        <v>3600000</v>
      </c>
      <c r="Q170" s="78">
        <v>3401584.0789999999</v>
      </c>
      <c r="R170" s="68">
        <v>0.9448844663888889</v>
      </c>
      <c r="S170" s="78">
        <v>98415.921000000002</v>
      </c>
      <c r="T170" s="68">
        <v>2.7337755833333335E-2</v>
      </c>
      <c r="U170" s="78">
        <v>100000</v>
      </c>
      <c r="V170" s="68">
        <v>2.7777777777777776E-2</v>
      </c>
      <c r="W170" s="78"/>
      <c r="X170" s="78"/>
      <c r="Y170" s="78"/>
      <c r="Z170" s="23" t="s">
        <v>210</v>
      </c>
    </row>
    <row r="171" spans="1:29" ht="42" customHeight="1" x14ac:dyDescent="0.25">
      <c r="A171" s="17">
        <v>156</v>
      </c>
      <c r="B171" s="69" t="s">
        <v>258</v>
      </c>
      <c r="C171" s="86" t="s">
        <v>373</v>
      </c>
      <c r="D171" s="86" t="s">
        <v>347</v>
      </c>
      <c r="E171" s="18" t="s">
        <v>24</v>
      </c>
      <c r="F171" s="18" t="s">
        <v>303</v>
      </c>
      <c r="G171" s="18" t="s">
        <v>13</v>
      </c>
      <c r="H171" s="19" t="s">
        <v>250</v>
      </c>
      <c r="I171" s="19" t="s">
        <v>251</v>
      </c>
      <c r="J171" s="19">
        <v>865</v>
      </c>
      <c r="K171" s="9">
        <v>44679</v>
      </c>
      <c r="L171" s="19" t="s">
        <v>60</v>
      </c>
      <c r="M171" s="21">
        <v>1306444</v>
      </c>
      <c r="N171" s="148">
        <v>17.459350000000001</v>
      </c>
      <c r="O171" s="21">
        <v>22809669.32</v>
      </c>
      <c r="P171" s="78">
        <v>63</v>
      </c>
      <c r="Q171" s="78">
        <v>1108028.0789999999</v>
      </c>
      <c r="R171" s="68">
        <v>0.84812520016166015</v>
      </c>
      <c r="S171" s="78">
        <v>98415.921000000002</v>
      </c>
      <c r="T171" s="68">
        <v>7.5331143929628822E-2</v>
      </c>
      <c r="U171" s="78">
        <v>100000</v>
      </c>
      <c r="V171" s="68">
        <v>7.654365590871097E-2</v>
      </c>
      <c r="W171" s="78"/>
      <c r="X171" s="78"/>
      <c r="Y171" s="78"/>
      <c r="Z171" s="23" t="s">
        <v>210</v>
      </c>
      <c r="AC171" s="67"/>
    </row>
    <row r="172" spans="1:29" ht="42" customHeight="1" x14ac:dyDescent="0.25">
      <c r="A172" s="114">
        <v>156</v>
      </c>
      <c r="B172" s="119" t="s">
        <v>259</v>
      </c>
      <c r="C172" s="120" t="s">
        <v>373</v>
      </c>
      <c r="D172" s="120" t="s">
        <v>347</v>
      </c>
      <c r="E172" s="18" t="s">
        <v>24</v>
      </c>
      <c r="F172" s="18" t="s">
        <v>303</v>
      </c>
      <c r="G172" s="18" t="s">
        <v>13</v>
      </c>
      <c r="H172" s="19" t="s">
        <v>250</v>
      </c>
      <c r="I172" s="19" t="s">
        <v>251</v>
      </c>
      <c r="J172" s="20">
        <v>865</v>
      </c>
      <c r="K172" s="9">
        <v>44679</v>
      </c>
      <c r="L172" s="19" t="s">
        <v>60</v>
      </c>
      <c r="M172" s="21">
        <v>10721045</v>
      </c>
      <c r="N172" s="148">
        <v>17.376930000000002</v>
      </c>
      <c r="O172" s="21">
        <v>186298837.68000001</v>
      </c>
      <c r="P172" s="78">
        <v>13</v>
      </c>
      <c r="Q172" s="78">
        <v>5078668.2534999922</v>
      </c>
      <c r="R172" s="68">
        <v>0.47371018902541612</v>
      </c>
      <c r="S172" s="78">
        <v>2088091.7465000078</v>
      </c>
      <c r="T172" s="68">
        <v>0.19476569182388542</v>
      </c>
      <c r="U172" s="78">
        <v>3554285</v>
      </c>
      <c r="V172" s="68">
        <v>0.33152411915069846</v>
      </c>
      <c r="W172" s="78"/>
      <c r="X172" s="78"/>
      <c r="Y172" s="78"/>
      <c r="Z172" s="23" t="s">
        <v>210</v>
      </c>
      <c r="AC172" s="84"/>
    </row>
    <row r="173" spans="1:29" ht="42" hidden="1" customHeight="1" x14ac:dyDescent="0.25">
      <c r="A173" s="17">
        <v>157</v>
      </c>
      <c r="B173" s="54" t="s">
        <v>245</v>
      </c>
      <c r="C173" s="58"/>
      <c r="D173" s="58"/>
      <c r="E173" s="19" t="s">
        <v>24</v>
      </c>
      <c r="F173" s="18" t="s">
        <v>303</v>
      </c>
      <c r="G173" s="18" t="s">
        <v>13</v>
      </c>
      <c r="H173" s="19" t="s">
        <v>59</v>
      </c>
      <c r="I173" s="19" t="s">
        <v>262</v>
      </c>
      <c r="J173" s="20">
        <v>887</v>
      </c>
      <c r="K173" s="9">
        <v>44899</v>
      </c>
      <c r="L173" s="19" t="s">
        <v>19</v>
      </c>
      <c r="M173" s="21">
        <v>13177832</v>
      </c>
      <c r="N173" s="148">
        <v>17.585509999999999</v>
      </c>
      <c r="O173" s="21">
        <v>231738896.30000001</v>
      </c>
      <c r="P173" s="78">
        <v>75</v>
      </c>
      <c r="Q173" s="78">
        <v>4507502.1987999994</v>
      </c>
      <c r="R173" s="68">
        <v>0.3420518791558429</v>
      </c>
      <c r="S173" s="78">
        <v>8445329.8012000006</v>
      </c>
      <c r="T173" s="68">
        <v>0.64087399211038665</v>
      </c>
      <c r="U173" s="78">
        <v>225000</v>
      </c>
      <c r="V173" s="68">
        <v>1.7074128733770472E-2</v>
      </c>
      <c r="W173" s="78"/>
      <c r="X173" s="78"/>
      <c r="Y173" s="78"/>
      <c r="Z173" s="32" t="s">
        <v>210</v>
      </c>
      <c r="AC173" s="67"/>
    </row>
    <row r="174" spans="1:29" ht="42" hidden="1" customHeight="1" x14ac:dyDescent="0.25">
      <c r="A174" s="92">
        <v>158</v>
      </c>
      <c r="B174" s="54" t="s">
        <v>211</v>
      </c>
      <c r="C174" s="75"/>
      <c r="D174" s="75"/>
      <c r="E174" s="18" t="s">
        <v>24</v>
      </c>
      <c r="F174" s="26" t="s">
        <v>309</v>
      </c>
      <c r="G174" s="26" t="s">
        <v>63</v>
      </c>
      <c r="H174" s="19" t="s">
        <v>25</v>
      </c>
      <c r="I174" s="27" t="s">
        <v>212</v>
      </c>
      <c r="J174" s="29">
        <v>751</v>
      </c>
      <c r="K174" s="93">
        <v>43086</v>
      </c>
      <c r="L174" s="27" t="s">
        <v>48</v>
      </c>
      <c r="M174" s="30">
        <v>512500</v>
      </c>
      <c r="N174" s="151">
        <v>168.76259999999999</v>
      </c>
      <c r="O174" s="30">
        <v>86490837.489999995</v>
      </c>
      <c r="P174" s="81">
        <v>14</v>
      </c>
      <c r="Q174" s="81">
        <v>15016.25</v>
      </c>
      <c r="R174" s="96">
        <v>2.93E-2</v>
      </c>
      <c r="S174" s="81">
        <v>472473.75</v>
      </c>
      <c r="T174" s="96">
        <v>0.92190000000000005</v>
      </c>
      <c r="U174" s="81">
        <v>25010</v>
      </c>
      <c r="V174" s="96">
        <v>4.8800000000000003E-2</v>
      </c>
      <c r="W174" s="81"/>
      <c r="X174" s="81"/>
      <c r="Y174" s="81"/>
      <c r="Z174" s="23" t="s">
        <v>210</v>
      </c>
      <c r="AC174" s="67"/>
    </row>
    <row r="175" spans="1:29" ht="42" customHeight="1" x14ac:dyDescent="0.25">
      <c r="A175" s="17">
        <v>128</v>
      </c>
      <c r="B175" s="121" t="s">
        <v>358</v>
      </c>
      <c r="C175" s="88" t="s">
        <v>373</v>
      </c>
      <c r="D175" s="58" t="s">
        <v>355</v>
      </c>
      <c r="E175" s="18" t="s">
        <v>24</v>
      </c>
      <c r="F175" s="18" t="s">
        <v>304</v>
      </c>
      <c r="G175" s="18" t="s">
        <v>16</v>
      </c>
      <c r="H175" s="19" t="s">
        <v>59</v>
      </c>
      <c r="I175" s="19" t="s">
        <v>191</v>
      </c>
      <c r="J175" s="118">
        <v>822</v>
      </c>
      <c r="K175" s="9">
        <v>44271</v>
      </c>
      <c r="L175" s="19" t="s">
        <v>84</v>
      </c>
      <c r="M175" s="21">
        <v>120502011</v>
      </c>
      <c r="N175" s="148">
        <v>1.2612399999999999</v>
      </c>
      <c r="O175" s="21">
        <v>151981815.84999999</v>
      </c>
      <c r="P175" s="78">
        <v>24796</v>
      </c>
      <c r="Q175" s="78">
        <v>115032011</v>
      </c>
      <c r="R175" s="68">
        <v>0.95460656669040989</v>
      </c>
      <c r="S175" s="78">
        <v>470000</v>
      </c>
      <c r="T175" s="68">
        <v>3.90034984561378E-3</v>
      </c>
      <c r="U175" s="78">
        <v>5000000</v>
      </c>
      <c r="V175" s="68">
        <v>4.1493083463976378E-2</v>
      </c>
      <c r="W175" s="78"/>
      <c r="X175" s="78"/>
      <c r="Y175" s="78"/>
      <c r="Z175" s="23" t="s">
        <v>210</v>
      </c>
    </row>
    <row r="176" spans="1:29" s="133" customFormat="1" ht="42" customHeight="1" x14ac:dyDescent="0.25">
      <c r="A176" s="126">
        <v>121</v>
      </c>
      <c r="B176" s="124" t="s">
        <v>384</v>
      </c>
      <c r="C176" s="127" t="s">
        <v>373</v>
      </c>
      <c r="D176" s="86" t="s">
        <v>347</v>
      </c>
      <c r="E176" s="128" t="s">
        <v>24</v>
      </c>
      <c r="F176" s="128" t="s">
        <v>303</v>
      </c>
      <c r="G176" s="128" t="s">
        <v>13</v>
      </c>
      <c r="H176" s="127" t="s">
        <v>59</v>
      </c>
      <c r="I176" s="127" t="s">
        <v>191</v>
      </c>
      <c r="J176" s="129">
        <v>807</v>
      </c>
      <c r="K176" s="130">
        <v>44087</v>
      </c>
      <c r="L176" s="127" t="s">
        <v>84</v>
      </c>
      <c r="M176" s="131">
        <v>1450883755</v>
      </c>
      <c r="N176" s="152">
        <v>1.13456</v>
      </c>
      <c r="O176" s="131">
        <v>1646121687.27</v>
      </c>
      <c r="P176" s="131">
        <v>71393</v>
      </c>
      <c r="Q176" s="131">
        <v>1398883755</v>
      </c>
      <c r="R176" s="132">
        <v>0.96415977515717655</v>
      </c>
      <c r="S176" s="131">
        <v>50000000</v>
      </c>
      <c r="T176" s="132">
        <v>3.4461754656561025E-2</v>
      </c>
      <c r="U176" s="131">
        <v>2000000</v>
      </c>
      <c r="V176" s="132">
        <v>1.3784701862624411E-3</v>
      </c>
      <c r="W176" s="131"/>
      <c r="X176" s="131"/>
      <c r="Y176" s="131"/>
      <c r="Z176" s="131" t="s">
        <v>210</v>
      </c>
    </row>
    <row r="177" spans="1:29" s="61" customFormat="1" ht="42" hidden="1" customHeight="1" x14ac:dyDescent="0.25">
      <c r="A177" s="114">
        <v>159</v>
      </c>
      <c r="B177" s="136" t="s">
        <v>391</v>
      </c>
      <c r="C177" s="58"/>
      <c r="D177" s="58"/>
      <c r="E177" s="55" t="s">
        <v>31</v>
      </c>
      <c r="F177" s="55"/>
      <c r="G177" s="55" t="s">
        <v>33</v>
      </c>
      <c r="H177" s="19" t="s">
        <v>59</v>
      </c>
      <c r="I177" s="58" t="s">
        <v>392</v>
      </c>
      <c r="J177" s="118">
        <v>926</v>
      </c>
      <c r="K177" s="57">
        <v>45358</v>
      </c>
      <c r="L177" s="58" t="s">
        <v>393</v>
      </c>
      <c r="M177" s="59">
        <v>1806000000</v>
      </c>
      <c r="N177" s="149">
        <v>1.01556</v>
      </c>
      <c r="O177" s="59">
        <v>1834108070.1700001</v>
      </c>
      <c r="P177" s="79">
        <v>19</v>
      </c>
      <c r="Q177" s="79">
        <v>91000000</v>
      </c>
      <c r="R177" s="95">
        <v>5.0387596899224806E-2</v>
      </c>
      <c r="S177" s="79">
        <v>1640000000</v>
      </c>
      <c r="T177" s="95">
        <v>0.90808416389811741</v>
      </c>
      <c r="U177" s="79">
        <v>75000000</v>
      </c>
      <c r="V177" s="95">
        <v>4.1528239202657809E-2</v>
      </c>
      <c r="W177" s="79"/>
      <c r="X177" s="79"/>
      <c r="Y177" s="79"/>
      <c r="Z177" s="23" t="s">
        <v>210</v>
      </c>
    </row>
    <row r="178" spans="1:29" ht="48.75" hidden="1" customHeight="1" thickBot="1" x14ac:dyDescent="0.3">
      <c r="A178" s="33"/>
      <c r="B178" s="122" t="s">
        <v>144</v>
      </c>
      <c r="C178" s="125"/>
      <c r="D178" s="34"/>
      <c r="E178" s="34"/>
      <c r="F178" s="34"/>
      <c r="G178" s="34"/>
      <c r="H178" s="34"/>
      <c r="I178" s="34"/>
      <c r="J178" s="34"/>
      <c r="K178" s="34"/>
      <c r="L178" s="34"/>
      <c r="M178" s="83">
        <f>SUM(M2:M177)</f>
        <v>13560919262</v>
      </c>
      <c r="N178" s="153"/>
      <c r="O178" s="83">
        <f>SUM(O2:O177)</f>
        <v>244194373707.33276</v>
      </c>
      <c r="P178" s="82"/>
      <c r="Q178" s="82"/>
      <c r="R178" s="97"/>
      <c r="S178" s="82"/>
      <c r="T178" s="97"/>
      <c r="U178" s="82"/>
      <c r="V178" s="97"/>
      <c r="W178" s="82"/>
      <c r="X178" s="82"/>
      <c r="Y178" s="82"/>
      <c r="Z178" s="35"/>
      <c r="AC178" s="84"/>
    </row>
    <row r="179" spans="1:29" hidden="1" x14ac:dyDescent="0.25">
      <c r="A179" s="36"/>
      <c r="B179" s="46"/>
      <c r="C179" s="28"/>
      <c r="D179" s="28"/>
      <c r="E179" s="36"/>
      <c r="F179" s="36"/>
      <c r="G179" s="36"/>
      <c r="H179" s="28"/>
      <c r="I179" s="28"/>
      <c r="J179" s="37"/>
      <c r="K179" s="38"/>
      <c r="L179" s="28"/>
      <c r="M179" s="39"/>
      <c r="N179" s="146"/>
      <c r="O179" s="39"/>
      <c r="P179" s="39"/>
      <c r="Q179" s="39"/>
      <c r="R179" s="31"/>
      <c r="S179" s="39"/>
      <c r="T179" s="31"/>
      <c r="U179" s="39"/>
      <c r="V179" s="31"/>
      <c r="W179" s="39"/>
      <c r="X179" s="39"/>
      <c r="Y179" s="39"/>
      <c r="Z179" s="36"/>
      <c r="AC179" s="85"/>
    </row>
    <row r="180" spans="1:29" hidden="1" x14ac:dyDescent="0.25">
      <c r="A180" s="36"/>
      <c r="B180" s="46"/>
      <c r="C180" s="28"/>
      <c r="D180" s="28"/>
      <c r="E180" s="36"/>
      <c r="F180" s="36"/>
      <c r="G180" s="36"/>
      <c r="H180" s="28"/>
      <c r="I180" s="28"/>
      <c r="J180" s="37"/>
      <c r="K180" s="38"/>
      <c r="L180" s="28"/>
      <c r="M180" s="39"/>
      <c r="N180" s="146"/>
      <c r="O180" s="39"/>
      <c r="P180" s="39"/>
      <c r="Q180" s="39"/>
      <c r="R180" s="31"/>
      <c r="S180" s="39"/>
      <c r="T180" s="31"/>
      <c r="U180" s="39"/>
      <c r="V180" s="31"/>
      <c r="W180" s="39"/>
      <c r="X180" s="39"/>
      <c r="Y180" s="39"/>
      <c r="Z180" s="36"/>
    </row>
    <row r="181" spans="1:29" ht="18.75" hidden="1" x14ac:dyDescent="0.25">
      <c r="B181" s="73" t="s">
        <v>145</v>
      </c>
      <c r="C181" s="89"/>
      <c r="D181" s="89"/>
      <c r="K181" s="38"/>
    </row>
    <row r="182" spans="1:29" ht="44.25" hidden="1" customHeight="1" x14ac:dyDescent="0.25">
      <c r="A182" s="72">
        <v>131</v>
      </c>
      <c r="B182" s="71" t="s">
        <v>270</v>
      </c>
      <c r="C182" s="86" t="s">
        <v>373</v>
      </c>
      <c r="D182" s="90"/>
      <c r="E182" s="40" t="s">
        <v>24</v>
      </c>
      <c r="F182" s="40" t="s">
        <v>306</v>
      </c>
      <c r="G182" s="40" t="s">
        <v>215</v>
      </c>
      <c r="H182" s="16" t="s">
        <v>323</v>
      </c>
      <c r="I182" s="16" t="s">
        <v>191</v>
      </c>
      <c r="J182" s="41">
        <v>843</v>
      </c>
      <c r="K182" s="42">
        <v>44479</v>
      </c>
      <c r="L182" s="16" t="s">
        <v>84</v>
      </c>
      <c r="M182" s="21">
        <v>795443</v>
      </c>
      <c r="N182" s="148">
        <v>11.36809</v>
      </c>
      <c r="O182" s="21">
        <v>9042670.5800000001</v>
      </c>
      <c r="P182" s="43">
        <v>116</v>
      </c>
      <c r="Q182" s="43">
        <v>136952.57299999997</v>
      </c>
      <c r="R182" s="44">
        <v>0.17217144785987176</v>
      </c>
      <c r="S182" s="43">
        <v>575419.42700000003</v>
      </c>
      <c r="T182" s="44">
        <v>0.723394922074869</v>
      </c>
      <c r="U182" s="43">
        <v>83071</v>
      </c>
      <c r="V182" s="44">
        <v>0.10443363006525923</v>
      </c>
      <c r="W182" s="43"/>
      <c r="X182" s="43"/>
      <c r="Y182" s="43"/>
      <c r="Z182" s="45" t="s">
        <v>72</v>
      </c>
      <c r="AB182" s="24"/>
      <c r="AC182" s="24"/>
    </row>
    <row r="183" spans="1:29" ht="29.25" hidden="1" customHeight="1" x14ac:dyDescent="0.25">
      <c r="A183" s="70">
        <v>131</v>
      </c>
      <c r="B183" s="69" t="s">
        <v>386</v>
      </c>
      <c r="C183" s="86" t="s">
        <v>373</v>
      </c>
      <c r="D183" s="86"/>
      <c r="E183" s="18" t="s">
        <v>24</v>
      </c>
      <c r="F183" s="18" t="s">
        <v>306</v>
      </c>
      <c r="G183" s="18" t="s">
        <v>215</v>
      </c>
      <c r="H183" s="19" t="s">
        <v>59</v>
      </c>
      <c r="I183" s="19" t="s">
        <v>191</v>
      </c>
      <c r="J183" s="20">
        <v>843</v>
      </c>
      <c r="K183" s="9">
        <v>44479</v>
      </c>
      <c r="L183" s="19" t="s">
        <v>84</v>
      </c>
      <c r="M183" s="21">
        <v>2156538</v>
      </c>
      <c r="N183" s="148">
        <v>10.34173</v>
      </c>
      <c r="O183" s="21">
        <v>22302330.039999999</v>
      </c>
      <c r="P183" s="21">
        <v>228</v>
      </c>
      <c r="Q183" s="21">
        <v>2138885.0934000001</v>
      </c>
      <c r="R183" s="22">
        <v>0.99181423809828539</v>
      </c>
      <c r="S183" s="21">
        <v>1021.9065999999999</v>
      </c>
      <c r="T183" s="22">
        <v>4.7386440674822327E-4</v>
      </c>
      <c r="U183" s="21">
        <v>16631</v>
      </c>
      <c r="V183" s="22">
        <v>7.7118974949664694E-3</v>
      </c>
      <c r="W183" s="21"/>
      <c r="X183" s="21"/>
      <c r="Y183" s="21"/>
      <c r="Z183" s="23" t="s">
        <v>72</v>
      </c>
      <c r="AB183" s="24"/>
      <c r="AC183" s="24"/>
    </row>
    <row r="184" spans="1:29" ht="29.25" hidden="1" customHeight="1" x14ac:dyDescent="0.25">
      <c r="A184" s="70">
        <v>131</v>
      </c>
      <c r="B184" s="69" t="s">
        <v>359</v>
      </c>
      <c r="C184" s="86" t="s">
        <v>373</v>
      </c>
      <c r="D184" s="86"/>
      <c r="E184" s="18" t="s">
        <v>24</v>
      </c>
      <c r="F184" s="18" t="s">
        <v>306</v>
      </c>
      <c r="G184" s="18" t="s">
        <v>215</v>
      </c>
      <c r="H184" s="19" t="s">
        <v>59</v>
      </c>
      <c r="I184" s="19" t="s">
        <v>191</v>
      </c>
      <c r="J184" s="20">
        <v>843</v>
      </c>
      <c r="K184" s="9">
        <v>44479</v>
      </c>
      <c r="L184" s="19" t="s">
        <v>84</v>
      </c>
      <c r="M184" s="21">
        <v>1302824</v>
      </c>
      <c r="N184" s="148">
        <v>10.1622</v>
      </c>
      <c r="O184" s="21">
        <v>13239559.85</v>
      </c>
      <c r="P184" s="21">
        <v>341</v>
      </c>
      <c r="Q184" s="21">
        <v>1289939</v>
      </c>
      <c r="R184" s="22">
        <v>0.99010994577932243</v>
      </c>
      <c r="S184" s="21">
        <v>2585</v>
      </c>
      <c r="T184" s="22">
        <v>1.9841513512185837E-3</v>
      </c>
      <c r="U184" s="21">
        <v>10300</v>
      </c>
      <c r="V184" s="22">
        <v>7.9059028694589591E-3</v>
      </c>
      <c r="W184" s="21"/>
      <c r="X184" s="21"/>
      <c r="Y184" s="21"/>
      <c r="Z184" s="23" t="s">
        <v>72</v>
      </c>
      <c r="AB184" s="24"/>
      <c r="AC184" s="24"/>
    </row>
    <row r="185" spans="1:29" ht="29.25" hidden="1" customHeight="1" x14ac:dyDescent="0.25">
      <c r="A185" s="17">
        <v>160</v>
      </c>
      <c r="B185" s="54" t="s">
        <v>146</v>
      </c>
      <c r="C185" s="58"/>
      <c r="D185" s="58"/>
      <c r="E185" s="18" t="s">
        <v>24</v>
      </c>
      <c r="F185" s="18" t="s">
        <v>303</v>
      </c>
      <c r="G185" s="18" t="s">
        <v>147</v>
      </c>
      <c r="H185" s="19" t="s">
        <v>11</v>
      </c>
      <c r="I185" s="19" t="s">
        <v>202</v>
      </c>
      <c r="J185" s="20">
        <v>379</v>
      </c>
      <c r="K185" s="9">
        <v>39077</v>
      </c>
      <c r="L185" s="19" t="s">
        <v>236</v>
      </c>
      <c r="M185" s="21">
        <v>13338101</v>
      </c>
      <c r="N185" s="148">
        <v>14.25243</v>
      </c>
      <c r="O185" s="21">
        <v>190100380.08000001</v>
      </c>
      <c r="P185" s="21">
        <v>2654</v>
      </c>
      <c r="Q185" s="21">
        <v>12655357.483999999</v>
      </c>
      <c r="R185" s="22">
        <v>0.94881253965613244</v>
      </c>
      <c r="S185" s="21">
        <v>109232.81600000001</v>
      </c>
      <c r="T185" s="22">
        <v>8.1895328277990995E-3</v>
      </c>
      <c r="U185" s="21">
        <v>573510.70000000007</v>
      </c>
      <c r="V185" s="22">
        <v>4.299792751606845E-2</v>
      </c>
      <c r="W185" s="21"/>
      <c r="X185" s="21"/>
      <c r="Y185" s="21"/>
      <c r="Z185" s="23" t="s">
        <v>72</v>
      </c>
    </row>
    <row r="186" spans="1:29" ht="29.25" hidden="1" customHeight="1" x14ac:dyDescent="0.25">
      <c r="A186" s="70">
        <v>161</v>
      </c>
      <c r="B186" s="69" t="s">
        <v>349</v>
      </c>
      <c r="C186" s="86" t="s">
        <v>373</v>
      </c>
      <c r="D186" s="86"/>
      <c r="E186" s="58" t="s">
        <v>24</v>
      </c>
      <c r="F186" s="18" t="s">
        <v>304</v>
      </c>
      <c r="G186" s="18" t="s">
        <v>351</v>
      </c>
      <c r="H186" s="19" t="s">
        <v>59</v>
      </c>
      <c r="I186" s="19" t="s">
        <v>352</v>
      </c>
      <c r="J186" s="19">
        <v>931</v>
      </c>
      <c r="K186" s="9">
        <v>45435</v>
      </c>
      <c r="L186" s="91" t="s">
        <v>353</v>
      </c>
      <c r="M186" s="21">
        <v>15088729.939999999</v>
      </c>
      <c r="N186" s="148">
        <v>199</v>
      </c>
      <c r="O186" s="21">
        <v>11691946</v>
      </c>
      <c r="P186" s="21">
        <v>0.84689999999999999</v>
      </c>
      <c r="Q186" s="21">
        <v>2008725</v>
      </c>
      <c r="R186" s="22">
        <v>0.14550000000000002</v>
      </c>
      <c r="S186" s="21">
        <v>105000</v>
      </c>
      <c r="T186" s="22">
        <v>7.6E-3</v>
      </c>
      <c r="U186" s="21"/>
      <c r="V186" s="22"/>
      <c r="W186" s="21"/>
      <c r="X186" s="21"/>
      <c r="Y186" s="21"/>
      <c r="Z186" s="23" t="s">
        <v>360</v>
      </c>
    </row>
    <row r="187" spans="1:29" ht="29.25" hidden="1" customHeight="1" x14ac:dyDescent="0.25">
      <c r="A187" s="86">
        <v>162</v>
      </c>
      <c r="B187" s="86" t="s">
        <v>387</v>
      </c>
      <c r="C187" s="86" t="s">
        <v>373</v>
      </c>
      <c r="D187" s="86"/>
      <c r="E187" s="58" t="s">
        <v>24</v>
      </c>
      <c r="F187" s="18" t="s">
        <v>389</v>
      </c>
      <c r="G187" s="18" t="s">
        <v>351</v>
      </c>
      <c r="H187" s="19" t="s">
        <v>59</v>
      </c>
      <c r="I187" s="19" t="s">
        <v>388</v>
      </c>
      <c r="J187" s="19">
        <v>953</v>
      </c>
      <c r="K187" s="9">
        <v>45698</v>
      </c>
      <c r="L187" s="19" t="s">
        <v>388</v>
      </c>
      <c r="M187" s="21">
        <v>58956416.649999999</v>
      </c>
      <c r="N187" s="148">
        <v>94</v>
      </c>
      <c r="O187" s="21">
        <v>14096622</v>
      </c>
      <c r="P187" s="21">
        <v>0.25509999999999999</v>
      </c>
      <c r="Q187" s="21">
        <v>41063422</v>
      </c>
      <c r="R187" s="22">
        <v>0.74309999999999998</v>
      </c>
      <c r="S187" s="21">
        <v>99574</v>
      </c>
      <c r="T187" s="22">
        <v>1.8E-3</v>
      </c>
      <c r="U187" s="21"/>
      <c r="V187" s="22"/>
      <c r="W187" s="21"/>
      <c r="X187" s="21"/>
      <c r="Y187" s="21"/>
      <c r="Z187" s="23" t="s">
        <v>360</v>
      </c>
    </row>
    <row r="188" spans="1:29" ht="29.25" hidden="1" customHeight="1" x14ac:dyDescent="0.25">
      <c r="A188" s="17">
        <v>163</v>
      </c>
      <c r="B188" s="54" t="s">
        <v>367</v>
      </c>
      <c r="C188" s="58"/>
      <c r="D188" s="54"/>
      <c r="E188" s="58" t="s">
        <v>24</v>
      </c>
      <c r="F188" s="18" t="s">
        <v>303</v>
      </c>
      <c r="G188" s="18" t="s">
        <v>351</v>
      </c>
      <c r="H188" s="19" t="s">
        <v>368</v>
      </c>
      <c r="I188" s="19" t="s">
        <v>236</v>
      </c>
      <c r="J188" s="19">
        <v>927</v>
      </c>
      <c r="K188" s="9">
        <v>45400</v>
      </c>
      <c r="L188" s="19" t="s">
        <v>236</v>
      </c>
      <c r="M188" s="21">
        <v>3803662</v>
      </c>
      <c r="N188" s="148">
        <v>1.0585199999999999</v>
      </c>
      <c r="O188" s="21">
        <v>4026234.04</v>
      </c>
      <c r="P188" s="21">
        <v>169</v>
      </c>
      <c r="Q188" s="21">
        <v>2163941</v>
      </c>
      <c r="R188" s="22">
        <v>0.56890990839880096</v>
      </c>
      <c r="S188" s="21">
        <v>1593145</v>
      </c>
      <c r="T188" s="22">
        <v>0.46937845034608655</v>
      </c>
      <c r="U188" s="21">
        <v>46576</v>
      </c>
      <c r="V188" s="22">
        <v>1.2245041751869646E-2</v>
      </c>
      <c r="W188" s="21"/>
      <c r="X188" s="21"/>
      <c r="Y188" s="21"/>
      <c r="Z188" s="60" t="s">
        <v>35</v>
      </c>
    </row>
    <row r="189" spans="1:29" ht="69" hidden="1" customHeight="1" x14ac:dyDescent="0.25">
      <c r="A189" s="17">
        <v>164</v>
      </c>
      <c r="B189" s="54" t="s">
        <v>402</v>
      </c>
      <c r="C189" s="58"/>
      <c r="D189" s="54"/>
      <c r="E189" s="58" t="s">
        <v>24</v>
      </c>
      <c r="F189" s="18" t="s">
        <v>303</v>
      </c>
      <c r="G189" s="18" t="s">
        <v>351</v>
      </c>
      <c r="H189" s="19" t="s">
        <v>368</v>
      </c>
      <c r="I189" s="19" t="s">
        <v>236</v>
      </c>
      <c r="J189" s="19">
        <v>966</v>
      </c>
      <c r="K189" s="9">
        <v>45795</v>
      </c>
      <c r="L189" s="19" t="s">
        <v>236</v>
      </c>
      <c r="M189" s="21">
        <v>178311</v>
      </c>
      <c r="N189" s="148">
        <v>10.16717</v>
      </c>
      <c r="O189" s="21">
        <v>1812918.65</v>
      </c>
      <c r="P189" s="21">
        <v>3</v>
      </c>
      <c r="Q189" s="21">
        <v>2273</v>
      </c>
      <c r="R189" s="22">
        <v>1.2747390794735041E-2</v>
      </c>
      <c r="S189" s="21">
        <v>166038</v>
      </c>
      <c r="T189" s="22">
        <v>0.93117081952319258</v>
      </c>
      <c r="U189" s="21">
        <v>10000</v>
      </c>
      <c r="V189" s="22">
        <v>5.6081789682072336E-2</v>
      </c>
      <c r="W189" s="21"/>
      <c r="X189" s="21"/>
      <c r="Y189" s="21"/>
      <c r="Z189" s="60" t="s">
        <v>35</v>
      </c>
    </row>
    <row r="190" spans="1:29" ht="34.5" hidden="1" customHeight="1" x14ac:dyDescent="0.25">
      <c r="A190" s="108"/>
      <c r="B190" s="105"/>
      <c r="C190" s="106"/>
      <c r="D190" s="104"/>
      <c r="E190" s="104"/>
      <c r="F190" s="104"/>
      <c r="G190" s="104"/>
      <c r="H190" s="104"/>
      <c r="I190" s="106"/>
      <c r="J190" s="104"/>
      <c r="K190" s="104"/>
      <c r="L190" s="104"/>
      <c r="M190" s="107">
        <f>SUM(M182:M189)</f>
        <v>95620025.590000004</v>
      </c>
      <c r="N190" s="155"/>
      <c r="O190" s="102">
        <f>SUM(O182:O189)</f>
        <v>266312661.24000001</v>
      </c>
      <c r="P190" s="102"/>
      <c r="Q190" s="102"/>
      <c r="R190" s="103"/>
      <c r="S190" s="102"/>
      <c r="T190" s="103"/>
      <c r="U190" s="102"/>
      <c r="V190" s="103"/>
      <c r="W190" s="102"/>
      <c r="X190" s="102"/>
      <c r="Y190" s="102"/>
      <c r="Z190" s="109"/>
    </row>
    <row r="191" spans="1:29" ht="29.25" hidden="1" customHeight="1" x14ac:dyDescent="0.25">
      <c r="A191" s="70">
        <v>161</v>
      </c>
      <c r="B191" s="123" t="s">
        <v>374</v>
      </c>
      <c r="C191" s="86" t="s">
        <v>373</v>
      </c>
      <c r="D191" s="54"/>
      <c r="E191" s="58" t="s">
        <v>24</v>
      </c>
      <c r="F191" s="18" t="s">
        <v>304</v>
      </c>
      <c r="G191" s="18" t="s">
        <v>351</v>
      </c>
      <c r="H191" s="19" t="s">
        <v>59</v>
      </c>
      <c r="I191" s="19" t="s">
        <v>352</v>
      </c>
      <c r="J191" s="19">
        <v>931</v>
      </c>
      <c r="K191" s="9">
        <v>45435</v>
      </c>
      <c r="L191" s="91" t="s">
        <v>353</v>
      </c>
      <c r="M191" s="21">
        <v>5750502.8700000001</v>
      </c>
      <c r="N191" s="148">
        <v>47</v>
      </c>
      <c r="O191" s="21">
        <v>5408892</v>
      </c>
      <c r="P191" s="21">
        <v>0.97330000000000005</v>
      </c>
      <c r="Q191" s="21">
        <v>49460</v>
      </c>
      <c r="R191" s="22">
        <v>8.8999999999999999E-3</v>
      </c>
      <c r="S191" s="21">
        <v>99000</v>
      </c>
      <c r="T191" s="22">
        <v>1.78E-2</v>
      </c>
      <c r="U191" s="21"/>
      <c r="V191" s="22"/>
      <c r="W191" s="21"/>
      <c r="X191" s="21"/>
      <c r="Y191" s="21"/>
      <c r="Z191" s="23" t="s">
        <v>360</v>
      </c>
    </row>
    <row r="192" spans="1:29" ht="29.25" hidden="1" customHeight="1" x14ac:dyDescent="0.25">
      <c r="A192" s="17">
        <v>165</v>
      </c>
      <c r="B192" s="54" t="s">
        <v>148</v>
      </c>
      <c r="C192" s="58"/>
      <c r="D192" s="58"/>
      <c r="E192" s="18" t="s">
        <v>24</v>
      </c>
      <c r="F192" s="18" t="s">
        <v>303</v>
      </c>
      <c r="G192" s="18" t="s">
        <v>147</v>
      </c>
      <c r="H192" s="19" t="s">
        <v>11</v>
      </c>
      <c r="I192" s="19" t="s">
        <v>202</v>
      </c>
      <c r="J192" s="20">
        <v>378</v>
      </c>
      <c r="K192" s="9">
        <v>39077</v>
      </c>
      <c r="L192" s="19" t="s">
        <v>236</v>
      </c>
      <c r="M192" s="21">
        <v>653847</v>
      </c>
      <c r="N192" s="148">
        <v>11.701180000000001</v>
      </c>
      <c r="O192" s="21">
        <v>7650778.4100000001</v>
      </c>
      <c r="P192" s="21">
        <v>221</v>
      </c>
      <c r="Q192" s="21">
        <v>637903.43000000005</v>
      </c>
      <c r="R192" s="22">
        <v>0.97561574802667905</v>
      </c>
      <c r="S192" s="21">
        <v>3543</v>
      </c>
      <c r="T192" s="22">
        <v>5.4186988699191094E-3</v>
      </c>
      <c r="U192" s="21">
        <v>12400.570000000002</v>
      </c>
      <c r="V192" s="22">
        <v>1.896555310340187E-2</v>
      </c>
      <c r="W192" s="21"/>
      <c r="X192" s="21"/>
      <c r="Y192" s="21"/>
      <c r="Z192" s="23" t="s">
        <v>72</v>
      </c>
    </row>
    <row r="193" spans="1:26" ht="39.75" hidden="1" customHeight="1" thickBot="1" x14ac:dyDescent="0.3">
      <c r="A193" s="99"/>
      <c r="B193" s="100" t="s">
        <v>263</v>
      </c>
      <c r="C193" s="135"/>
      <c r="D193" s="101"/>
      <c r="E193" s="101"/>
      <c r="F193" s="101"/>
      <c r="G193" s="101"/>
      <c r="H193" s="101"/>
      <c r="I193" s="101"/>
      <c r="J193" s="101"/>
      <c r="K193" s="101"/>
      <c r="L193" s="101" t="s">
        <v>371</v>
      </c>
      <c r="M193" s="110">
        <f>SUM(M178+M190+M191+M192)</f>
        <v>13662943637.460001</v>
      </c>
      <c r="N193" s="156"/>
      <c r="O193" s="110">
        <f>SUM(O191:O192)</f>
        <v>13059670.41</v>
      </c>
      <c r="P193" s="110"/>
      <c r="Q193" s="110"/>
      <c r="R193" s="111"/>
      <c r="S193" s="110"/>
      <c r="T193" s="111"/>
      <c r="U193" s="110"/>
      <c r="V193" s="111"/>
      <c r="W193" s="110"/>
      <c r="X193" s="110"/>
      <c r="Y193" s="110"/>
      <c r="Z193" s="112"/>
    </row>
    <row r="194" spans="1:26" ht="15" customHeight="1" x14ac:dyDescent="0.25">
      <c r="A194" s="36"/>
      <c r="B194" s="46"/>
      <c r="C194" s="28"/>
      <c r="D194" s="28"/>
      <c r="E194" s="36"/>
      <c r="F194" s="36"/>
      <c r="G194" s="36"/>
      <c r="H194" s="28"/>
      <c r="I194" s="28"/>
      <c r="J194" s="37"/>
      <c r="K194" s="38"/>
      <c r="L194" s="28"/>
      <c r="M194" s="39"/>
      <c r="N194" s="146"/>
      <c r="O194" s="39"/>
      <c r="P194" s="39"/>
      <c r="Q194" s="39"/>
      <c r="R194" s="31"/>
      <c r="S194" s="39"/>
      <c r="T194" s="31"/>
      <c r="U194" s="39"/>
      <c r="V194" s="31"/>
      <c r="W194" s="39"/>
      <c r="X194" s="39"/>
      <c r="Y194" s="39"/>
      <c r="Z194" s="36"/>
    </row>
    <row r="195" spans="1:26" ht="15" customHeight="1" x14ac:dyDescent="0.25">
      <c r="A195" s="36"/>
      <c r="B195" s="46"/>
      <c r="C195" s="28"/>
      <c r="D195" s="28"/>
      <c r="E195" s="36"/>
      <c r="F195" s="36"/>
      <c r="G195" s="36"/>
      <c r="H195" s="28"/>
      <c r="I195" s="28"/>
      <c r="J195" s="37"/>
      <c r="K195" s="38"/>
      <c r="L195" s="28"/>
      <c r="M195" s="39"/>
      <c r="N195" s="146"/>
      <c r="O195" s="39"/>
      <c r="P195" s="39"/>
      <c r="Q195" s="39"/>
      <c r="R195" s="31"/>
      <c r="S195" s="39"/>
      <c r="T195" s="31"/>
      <c r="U195" s="39"/>
      <c r="V195" s="31"/>
      <c r="W195" s="39"/>
      <c r="X195" s="39"/>
      <c r="Y195" s="39"/>
      <c r="Z195" s="36"/>
    </row>
    <row r="196" spans="1:26" ht="15" customHeight="1" x14ac:dyDescent="0.25">
      <c r="A196" s="36"/>
      <c r="B196" s="46"/>
      <c r="C196" s="28"/>
      <c r="D196" s="28"/>
      <c r="E196" s="36"/>
      <c r="F196" s="36"/>
      <c r="G196" s="36"/>
      <c r="H196" s="28"/>
      <c r="I196" s="28"/>
      <c r="J196" s="37"/>
      <c r="K196" s="38"/>
      <c r="L196" s="28"/>
      <c r="M196" s="39"/>
      <c r="N196" s="146"/>
      <c r="O196" s="39"/>
      <c r="P196" s="39"/>
      <c r="Q196" s="39"/>
      <c r="R196" s="31"/>
      <c r="S196" s="39"/>
      <c r="T196" s="31"/>
      <c r="U196" s="39"/>
      <c r="V196" s="31"/>
      <c r="W196" s="39"/>
      <c r="X196" s="39"/>
      <c r="Y196" s="39"/>
      <c r="Z196" s="36"/>
    </row>
    <row r="197" spans="1:26" ht="15" customHeight="1" x14ac:dyDescent="0.25">
      <c r="A197" s="36"/>
      <c r="B197" s="46"/>
      <c r="C197" s="28"/>
      <c r="D197" s="28"/>
      <c r="E197" s="36"/>
      <c r="F197" s="36"/>
      <c r="G197" s="36"/>
      <c r="H197" s="28"/>
      <c r="I197" s="28"/>
      <c r="J197" s="37"/>
      <c r="K197" s="38"/>
      <c r="L197" s="28"/>
      <c r="M197" s="39"/>
      <c r="N197" s="146"/>
      <c r="O197" s="39"/>
      <c r="P197" s="39"/>
      <c r="Q197" s="39"/>
      <c r="R197" s="31"/>
      <c r="S197" s="39"/>
      <c r="T197" s="31"/>
      <c r="U197" s="39"/>
      <c r="V197" s="31"/>
      <c r="W197" s="39"/>
      <c r="X197" s="39"/>
      <c r="Y197" s="39"/>
      <c r="Z197" s="36"/>
    </row>
    <row r="198" spans="1:26" x14ac:dyDescent="0.25">
      <c r="A198" s="36"/>
      <c r="B198" s="46"/>
      <c r="C198" s="28"/>
      <c r="D198" s="28"/>
      <c r="E198" s="36"/>
      <c r="F198" s="36"/>
      <c r="G198" s="36"/>
      <c r="H198" s="28"/>
      <c r="I198" s="28"/>
      <c r="J198" s="37"/>
      <c r="K198" s="38"/>
      <c r="L198" s="28"/>
      <c r="M198" s="39"/>
      <c r="N198" s="146"/>
      <c r="O198" s="39"/>
      <c r="P198" s="39"/>
      <c r="Q198" s="39"/>
      <c r="R198" s="31"/>
      <c r="S198" s="39"/>
      <c r="T198" s="31"/>
      <c r="U198" s="39"/>
      <c r="V198" s="31"/>
      <c r="W198" s="39"/>
      <c r="X198" s="39"/>
      <c r="Y198" s="39"/>
      <c r="Z198" s="36"/>
    </row>
    <row r="199" spans="1:26" x14ac:dyDescent="0.25">
      <c r="A199" s="36"/>
      <c r="B199" s="46"/>
      <c r="C199" s="28"/>
      <c r="D199" s="28"/>
      <c r="E199" s="36"/>
      <c r="F199" s="36"/>
      <c r="G199" s="36"/>
      <c r="H199" s="28"/>
      <c r="I199" s="28"/>
      <c r="J199" s="37"/>
      <c r="K199" s="38"/>
      <c r="L199" s="28"/>
      <c r="M199" s="39"/>
      <c r="N199" s="146"/>
      <c r="O199" s="39"/>
      <c r="P199" s="39"/>
      <c r="Q199" s="39"/>
      <c r="R199" s="31"/>
      <c r="S199" s="39"/>
      <c r="T199" s="31"/>
      <c r="U199" s="39"/>
      <c r="V199" s="31"/>
      <c r="W199" s="39"/>
      <c r="X199" s="39"/>
      <c r="Y199" s="39"/>
      <c r="Z199" s="36"/>
    </row>
    <row r="200" spans="1:26" x14ac:dyDescent="0.25">
      <c r="A200" s="36"/>
      <c r="B200" s="46"/>
      <c r="C200" s="28"/>
      <c r="D200" s="28"/>
      <c r="E200" s="36"/>
      <c r="F200" s="36"/>
      <c r="G200" s="36"/>
      <c r="H200" s="28"/>
      <c r="I200" s="28"/>
      <c r="J200" s="37"/>
      <c r="K200" s="38"/>
      <c r="L200" s="28"/>
      <c r="M200" s="39"/>
      <c r="N200" s="146"/>
      <c r="O200" s="39"/>
      <c r="P200" s="39"/>
      <c r="Q200" s="39"/>
      <c r="R200" s="31"/>
      <c r="S200" s="39"/>
      <c r="T200" s="31"/>
      <c r="U200" s="39"/>
      <c r="V200" s="31"/>
      <c r="W200" s="39"/>
      <c r="X200" s="39"/>
      <c r="Y200" s="39"/>
      <c r="Z200" s="36"/>
    </row>
    <row r="201" spans="1:26" x14ac:dyDescent="0.25">
      <c r="A201" s="36"/>
      <c r="B201" s="46"/>
      <c r="C201" s="28"/>
      <c r="D201" s="28"/>
      <c r="E201" s="36"/>
      <c r="F201" s="36"/>
      <c r="G201" s="36"/>
      <c r="H201" s="28"/>
      <c r="I201" s="28"/>
      <c r="J201" s="37"/>
      <c r="K201" s="38"/>
      <c r="L201" s="28"/>
      <c r="M201" s="39"/>
      <c r="N201" s="146"/>
      <c r="O201" s="39"/>
      <c r="P201" s="39"/>
      <c r="Q201" s="39"/>
      <c r="R201" s="31"/>
      <c r="S201" s="39"/>
      <c r="T201" s="31"/>
      <c r="U201" s="39"/>
      <c r="V201" s="31"/>
      <c r="W201" s="39"/>
      <c r="X201" s="39"/>
      <c r="Y201" s="39"/>
      <c r="Z201" s="36"/>
    </row>
    <row r="202" spans="1:26" x14ac:dyDescent="0.25">
      <c r="A202" s="36"/>
      <c r="B202" s="46"/>
      <c r="C202" s="28"/>
      <c r="D202" s="28"/>
      <c r="E202" s="36"/>
      <c r="F202" s="36"/>
      <c r="G202" s="36"/>
      <c r="H202" s="28"/>
      <c r="I202" s="28"/>
      <c r="J202" s="37"/>
      <c r="K202" s="38"/>
      <c r="L202" s="28"/>
      <c r="M202" s="39"/>
      <c r="N202" s="146"/>
      <c r="O202" s="39"/>
      <c r="P202" s="39"/>
      <c r="Q202" s="39"/>
      <c r="R202" s="31"/>
      <c r="S202" s="39"/>
      <c r="T202" s="31"/>
      <c r="U202" s="39"/>
      <c r="V202" s="31"/>
      <c r="W202" s="39"/>
      <c r="X202" s="39"/>
      <c r="Y202" s="39"/>
      <c r="Z202" s="36"/>
    </row>
    <row r="203" spans="1:26" x14ac:dyDescent="0.25">
      <c r="A203" s="36"/>
      <c r="B203" s="46"/>
      <c r="C203" s="28"/>
      <c r="D203" s="28"/>
      <c r="E203" s="36"/>
      <c r="F203" s="36"/>
      <c r="G203" s="36"/>
      <c r="H203" s="28"/>
      <c r="I203" s="28"/>
      <c r="J203" s="28"/>
      <c r="K203" s="28"/>
      <c r="L203" s="28"/>
      <c r="M203" s="28"/>
      <c r="N203" s="157"/>
      <c r="O203" s="28"/>
      <c r="P203" s="28"/>
      <c r="Q203" s="28"/>
      <c r="R203" s="98"/>
      <c r="S203" s="28"/>
      <c r="T203" s="98"/>
      <c r="U203" s="28"/>
      <c r="V203" s="98"/>
      <c r="W203" s="28"/>
      <c r="X203" s="28"/>
      <c r="Y203" s="159"/>
      <c r="Z203" s="36"/>
    </row>
    <row r="204" spans="1:26" x14ac:dyDescent="0.25">
      <c r="A204" s="36"/>
      <c r="B204" s="46"/>
      <c r="C204" s="28"/>
      <c r="D204" s="28"/>
      <c r="E204" s="36"/>
      <c r="F204" s="36"/>
      <c r="G204" s="36"/>
      <c r="H204" s="28"/>
      <c r="I204" s="28"/>
      <c r="J204" s="28"/>
      <c r="K204" s="28"/>
      <c r="L204" s="28"/>
      <c r="M204" s="28"/>
      <c r="N204" s="157"/>
      <c r="O204" s="28"/>
      <c r="P204" s="28"/>
      <c r="Q204" s="28"/>
      <c r="R204" s="98"/>
      <c r="S204" s="28"/>
      <c r="T204" s="98"/>
      <c r="U204" s="28"/>
      <c r="V204" s="98"/>
      <c r="W204" s="28"/>
      <c r="X204" s="28"/>
      <c r="Y204" s="159"/>
      <c r="Z204" s="36"/>
    </row>
    <row r="205" spans="1:26" x14ac:dyDescent="0.25">
      <c r="A205" s="36"/>
      <c r="B205" s="46"/>
      <c r="C205" s="28"/>
      <c r="D205" s="28"/>
      <c r="E205" s="36"/>
      <c r="F205" s="36"/>
      <c r="G205" s="36"/>
      <c r="H205" s="28"/>
      <c r="I205" s="28"/>
      <c r="J205" s="28"/>
      <c r="K205" s="28"/>
      <c r="L205" s="28"/>
      <c r="M205" s="28"/>
      <c r="N205" s="157"/>
      <c r="O205" s="28"/>
      <c r="P205" s="28"/>
      <c r="Q205" s="28"/>
      <c r="R205" s="98"/>
      <c r="S205" s="28"/>
      <c r="T205" s="98"/>
      <c r="U205" s="28"/>
      <c r="V205" s="98"/>
      <c r="W205" s="28"/>
      <c r="X205" s="28"/>
      <c r="Y205" s="159"/>
      <c r="Z205" s="36"/>
    </row>
    <row r="206" spans="1:26" x14ac:dyDescent="0.25">
      <c r="A206" s="36"/>
      <c r="B206" s="46"/>
      <c r="C206" s="28"/>
      <c r="D206" s="28"/>
      <c r="E206" s="36"/>
      <c r="F206" s="36"/>
      <c r="G206" s="36"/>
      <c r="H206" s="28"/>
      <c r="I206" s="28"/>
      <c r="J206" s="28"/>
      <c r="K206" s="28"/>
      <c r="L206" s="28"/>
      <c r="M206" s="28"/>
      <c r="N206" s="157"/>
      <c r="O206" s="28"/>
      <c r="P206" s="28"/>
      <c r="Q206" s="28"/>
      <c r="R206" s="98"/>
      <c r="S206" s="28"/>
      <c r="T206" s="98"/>
      <c r="U206" s="28"/>
      <c r="V206" s="98"/>
      <c r="W206" s="28"/>
      <c r="X206" s="28"/>
      <c r="Y206" s="159"/>
      <c r="Z206" s="36"/>
    </row>
    <row r="207" spans="1:26" x14ac:dyDescent="0.25">
      <c r="A207" s="36"/>
      <c r="B207" s="46"/>
      <c r="C207" s="28"/>
      <c r="D207" s="28"/>
      <c r="E207" s="36"/>
      <c r="F207" s="36"/>
      <c r="G207" s="36"/>
      <c r="H207" s="28"/>
      <c r="I207" s="28"/>
      <c r="J207" s="28"/>
      <c r="K207" s="28"/>
      <c r="L207" s="28"/>
      <c r="M207" s="28"/>
      <c r="N207" s="157"/>
      <c r="O207" s="28"/>
      <c r="P207" s="28"/>
      <c r="Q207" s="28"/>
      <c r="R207" s="98"/>
      <c r="S207" s="28"/>
      <c r="T207" s="98"/>
      <c r="U207" s="28"/>
      <c r="V207" s="98"/>
      <c r="W207" s="28"/>
      <c r="X207" s="28"/>
      <c r="Y207" s="159"/>
      <c r="Z207" s="36"/>
    </row>
    <row r="208" spans="1:26" x14ac:dyDescent="0.25">
      <c r="A208" s="36"/>
      <c r="B208" s="46"/>
      <c r="C208" s="28"/>
      <c r="D208" s="28"/>
      <c r="E208" s="36"/>
      <c r="F208" s="36"/>
      <c r="G208" s="36"/>
      <c r="H208" s="28"/>
      <c r="I208" s="28"/>
      <c r="J208" s="28"/>
      <c r="K208" s="28"/>
      <c r="L208" s="28"/>
      <c r="M208" s="28"/>
      <c r="N208" s="157"/>
      <c r="O208" s="28"/>
      <c r="P208" s="28"/>
      <c r="Q208" s="28"/>
      <c r="R208" s="98"/>
      <c r="S208" s="28"/>
      <c r="T208" s="98"/>
      <c r="U208" s="28"/>
      <c r="V208" s="98"/>
      <c r="W208" s="28"/>
      <c r="X208" s="28"/>
      <c r="Y208" s="159"/>
      <c r="Z208" s="36"/>
    </row>
    <row r="209" spans="1:26" x14ac:dyDescent="0.25">
      <c r="A209" s="36"/>
      <c r="B209" s="46"/>
      <c r="C209" s="28"/>
      <c r="D209" s="28"/>
      <c r="E209" s="36"/>
      <c r="F209" s="36"/>
      <c r="G209" s="36"/>
      <c r="H209" s="28"/>
      <c r="I209" s="28"/>
      <c r="J209" s="28"/>
      <c r="K209" s="28"/>
      <c r="L209" s="28"/>
      <c r="M209" s="28"/>
      <c r="N209" s="157"/>
      <c r="O209" s="28"/>
      <c r="P209" s="28"/>
      <c r="Q209" s="28"/>
      <c r="R209" s="98"/>
      <c r="S209" s="28"/>
      <c r="T209" s="98"/>
      <c r="U209" s="28"/>
      <c r="V209" s="98"/>
      <c r="W209" s="28"/>
      <c r="X209" s="28"/>
      <c r="Y209" s="159"/>
      <c r="Z209" s="36"/>
    </row>
    <row r="210" spans="1:26" x14ac:dyDescent="0.25">
      <c r="A210" s="36"/>
      <c r="B210" s="46"/>
      <c r="C210" s="28"/>
      <c r="D210" s="28"/>
      <c r="E210" s="36"/>
      <c r="F210" s="36"/>
      <c r="G210" s="36"/>
      <c r="H210" s="28"/>
      <c r="I210" s="28"/>
      <c r="J210" s="28"/>
      <c r="K210" s="28"/>
      <c r="L210" s="28"/>
      <c r="M210" s="28"/>
      <c r="N210" s="157"/>
      <c r="O210" s="28"/>
      <c r="P210" s="28"/>
      <c r="Q210" s="28"/>
      <c r="R210" s="98"/>
      <c r="S210" s="28"/>
      <c r="T210" s="98"/>
      <c r="U210" s="28"/>
      <c r="V210" s="98"/>
      <c r="W210" s="28"/>
      <c r="X210" s="28"/>
      <c r="Y210" s="159"/>
      <c r="Z210" s="36"/>
    </row>
    <row r="211" spans="1:26" x14ac:dyDescent="0.25">
      <c r="J211" s="28"/>
      <c r="K211" s="28"/>
      <c r="L211" s="28"/>
      <c r="M211" s="28"/>
      <c r="N211" s="157"/>
      <c r="O211" s="28"/>
      <c r="P211" s="28"/>
      <c r="Q211" s="28"/>
      <c r="R211" s="98"/>
      <c r="S211" s="28"/>
      <c r="T211" s="98"/>
      <c r="U211" s="28"/>
      <c r="V211" s="98"/>
      <c r="W211" s="28"/>
      <c r="X211" s="28"/>
      <c r="Y211" s="159"/>
    </row>
    <row r="212" spans="1:26" x14ac:dyDescent="0.25">
      <c r="J212" s="28"/>
      <c r="K212" s="28"/>
      <c r="L212" s="28"/>
      <c r="M212" s="28"/>
      <c r="N212" s="157"/>
      <c r="O212" s="28"/>
      <c r="P212" s="28"/>
      <c r="Q212" s="28"/>
      <c r="R212" s="98"/>
      <c r="S212" s="28"/>
      <c r="T212" s="98"/>
      <c r="U212" s="28"/>
      <c r="V212" s="98"/>
      <c r="W212" s="28"/>
      <c r="X212" s="28"/>
      <c r="Y212" s="159"/>
    </row>
    <row r="213" spans="1:26" x14ac:dyDescent="0.25">
      <c r="J213" s="28"/>
      <c r="K213" s="28"/>
      <c r="L213" s="28"/>
      <c r="M213" s="28"/>
      <c r="N213" s="157"/>
      <c r="O213" s="28"/>
      <c r="P213" s="28"/>
      <c r="Q213" s="28"/>
      <c r="R213" s="98"/>
      <c r="S213" s="28"/>
      <c r="T213" s="98"/>
      <c r="U213" s="28"/>
      <c r="V213" s="98"/>
      <c r="W213" s="28"/>
      <c r="X213" s="28"/>
      <c r="Y213" s="159"/>
    </row>
    <row r="214" spans="1:26" x14ac:dyDescent="0.25">
      <c r="J214" s="28"/>
      <c r="K214" s="28"/>
      <c r="L214" s="28"/>
      <c r="M214" s="28"/>
      <c r="N214" s="157"/>
      <c r="O214" s="28"/>
      <c r="P214" s="28"/>
      <c r="Q214" s="28"/>
      <c r="R214" s="98"/>
      <c r="S214" s="28"/>
      <c r="T214" s="98"/>
      <c r="U214" s="28"/>
      <c r="V214" s="98"/>
      <c r="W214" s="28"/>
      <c r="X214" s="28"/>
      <c r="Y214" s="159"/>
    </row>
    <row r="215" spans="1:26" x14ac:dyDescent="0.25">
      <c r="J215" s="28"/>
      <c r="K215" s="28"/>
      <c r="L215" s="28"/>
      <c r="M215" s="28"/>
      <c r="N215" s="157"/>
      <c r="O215" s="28"/>
      <c r="P215" s="28"/>
      <c r="Q215" s="28"/>
      <c r="R215" s="98"/>
      <c r="S215" s="28"/>
      <c r="T215" s="98"/>
      <c r="U215" s="28"/>
      <c r="V215" s="98"/>
      <c r="W215" s="28"/>
      <c r="X215" s="28"/>
      <c r="Y215" s="159"/>
    </row>
    <row r="216" spans="1:26" x14ac:dyDescent="0.25">
      <c r="J216" s="28"/>
      <c r="K216" s="28"/>
      <c r="L216" s="28"/>
      <c r="M216" s="28"/>
      <c r="N216" s="157"/>
      <c r="O216" s="28"/>
      <c r="P216" s="28"/>
      <c r="Q216" s="28"/>
      <c r="R216" s="98"/>
      <c r="S216" s="28"/>
      <c r="T216" s="98"/>
      <c r="U216" s="28"/>
      <c r="V216" s="98"/>
      <c r="W216" s="28"/>
      <c r="X216" s="28"/>
      <c r="Y216" s="159"/>
    </row>
    <row r="217" spans="1:26" x14ac:dyDescent="0.25">
      <c r="J217" s="28"/>
      <c r="K217" s="28"/>
      <c r="L217" s="28"/>
      <c r="M217" s="28"/>
      <c r="N217" s="157"/>
      <c r="O217" s="28"/>
      <c r="P217" s="28"/>
      <c r="Q217" s="28"/>
      <c r="R217" s="98"/>
      <c r="S217" s="28"/>
      <c r="T217" s="98"/>
      <c r="U217" s="28"/>
      <c r="V217" s="98"/>
      <c r="W217" s="28"/>
      <c r="X217" s="28"/>
      <c r="Y217" s="159"/>
    </row>
    <row r="218" spans="1:26" x14ac:dyDescent="0.25">
      <c r="J218" s="28"/>
      <c r="K218" s="28"/>
      <c r="L218" s="28"/>
      <c r="M218" s="28"/>
      <c r="N218" s="157"/>
      <c r="O218" s="28"/>
      <c r="P218" s="28"/>
      <c r="Q218" s="28"/>
      <c r="R218" s="98"/>
      <c r="S218" s="28"/>
      <c r="T218" s="98"/>
      <c r="U218" s="28"/>
      <c r="V218" s="98"/>
      <c r="W218" s="28"/>
      <c r="X218" s="28"/>
      <c r="Y218" s="159"/>
    </row>
  </sheetData>
  <autoFilter ref="A1:Z193" xr:uid="{00000000-0009-0000-0000-000000000000}">
    <filterColumn colId="3">
      <customFilters>
        <customFilter operator="notEqual" val=" "/>
      </customFilters>
    </filterColumn>
  </autoFilter>
  <pageMargins left="0.23622047244094491" right="0.23622047244094491" top="0.74803149606299213" bottom="0.74803149606299213" header="0.31496062992125984" footer="0.31496062992125984"/>
  <pageSetup paperSize="9" scale="3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F8:I34"/>
  <sheetViews>
    <sheetView rightToLeft="1" topLeftCell="A19" workbookViewId="0">
      <selection activeCell="G9" sqref="G9:H32"/>
    </sheetView>
  </sheetViews>
  <sheetFormatPr defaultRowHeight="15" x14ac:dyDescent="0.25"/>
  <cols>
    <col min="6" max="6" width="0" hidden="1" customWidth="1"/>
    <col min="7" max="7" width="26.42578125" customWidth="1"/>
  </cols>
  <sheetData>
    <row r="8" spans="6:9" ht="15.75" thickBot="1" x14ac:dyDescent="0.3"/>
    <row r="9" spans="6:9" ht="72" thickBot="1" x14ac:dyDescent="0.3">
      <c r="G9" s="1" t="s">
        <v>279</v>
      </c>
      <c r="H9" s="2" t="s">
        <v>280</v>
      </c>
      <c r="I9" s="2" t="s">
        <v>281</v>
      </c>
    </row>
    <row r="10" spans="6:9" ht="15.75" thickBot="1" x14ac:dyDescent="0.3">
      <c r="F10" t="s">
        <v>241</v>
      </c>
      <c r="G10" s="3" t="s">
        <v>46</v>
      </c>
      <c r="H10" s="5">
        <v>29</v>
      </c>
      <c r="I10" s="5"/>
    </row>
    <row r="11" spans="6:9" ht="15.75" thickBot="1" x14ac:dyDescent="0.3">
      <c r="F11" t="s">
        <v>240</v>
      </c>
      <c r="G11" s="3" t="s">
        <v>43</v>
      </c>
      <c r="H11" s="5">
        <v>21</v>
      </c>
      <c r="I11" s="5"/>
    </row>
    <row r="12" spans="6:9" ht="29.25" thickBot="1" x14ac:dyDescent="0.3">
      <c r="F12" t="s">
        <v>298</v>
      </c>
      <c r="G12" s="6" t="s">
        <v>288</v>
      </c>
      <c r="H12" s="5">
        <v>16</v>
      </c>
      <c r="I12" s="5"/>
    </row>
    <row r="13" spans="6:9" ht="15.75" thickBot="1" x14ac:dyDescent="0.3">
      <c r="F13" t="s">
        <v>298</v>
      </c>
      <c r="G13" s="6" t="s">
        <v>287</v>
      </c>
      <c r="H13" s="5">
        <v>14</v>
      </c>
      <c r="I13" s="5"/>
    </row>
    <row r="14" spans="6:9" ht="15.75" thickBot="1" x14ac:dyDescent="0.3">
      <c r="F14" t="s">
        <v>241</v>
      </c>
      <c r="G14" s="3" t="s">
        <v>282</v>
      </c>
      <c r="H14" s="5">
        <v>13</v>
      </c>
      <c r="I14" s="5"/>
    </row>
    <row r="15" spans="6:9" ht="15.75" thickBot="1" x14ac:dyDescent="0.3">
      <c r="F15" t="s">
        <v>240</v>
      </c>
      <c r="G15" s="3" t="s">
        <v>283</v>
      </c>
      <c r="H15" s="5">
        <v>9</v>
      </c>
      <c r="I15" s="5"/>
    </row>
    <row r="16" spans="6:9" ht="29.25" thickBot="1" x14ac:dyDescent="0.3">
      <c r="F16" t="s">
        <v>240</v>
      </c>
      <c r="G16" s="3" t="s">
        <v>284</v>
      </c>
      <c r="H16" s="5">
        <v>8</v>
      </c>
      <c r="I16" s="5"/>
    </row>
    <row r="17" spans="6:9" ht="15.75" thickBot="1" x14ac:dyDescent="0.3">
      <c r="F17" t="s">
        <v>298</v>
      </c>
      <c r="G17" s="6" t="s">
        <v>285</v>
      </c>
      <c r="H17" s="5">
        <v>7</v>
      </c>
      <c r="I17" s="5"/>
    </row>
    <row r="18" spans="6:9" ht="29.25" thickBot="1" x14ac:dyDescent="0.3">
      <c r="F18" t="s">
        <v>240</v>
      </c>
      <c r="G18" s="3" t="s">
        <v>88</v>
      </c>
      <c r="H18" s="5">
        <v>4</v>
      </c>
      <c r="I18" s="5"/>
    </row>
    <row r="19" spans="6:9" ht="15.75" thickBot="1" x14ac:dyDescent="0.3">
      <c r="F19" t="s">
        <v>298</v>
      </c>
      <c r="G19" s="6" t="s">
        <v>286</v>
      </c>
      <c r="H19" s="5">
        <v>4</v>
      </c>
      <c r="I19" s="5"/>
    </row>
    <row r="20" spans="6:9" ht="29.25" thickBot="1" x14ac:dyDescent="0.3">
      <c r="G20" s="6" t="s">
        <v>62</v>
      </c>
      <c r="H20" s="5">
        <v>4</v>
      </c>
      <c r="I20" s="4"/>
    </row>
    <row r="21" spans="6:9" ht="15.75" thickBot="1" x14ac:dyDescent="0.3">
      <c r="F21" t="s">
        <v>240</v>
      </c>
      <c r="G21" s="3" t="s">
        <v>289</v>
      </c>
      <c r="H21" s="4">
        <v>3</v>
      </c>
      <c r="I21" s="4"/>
    </row>
    <row r="22" spans="6:9" ht="29.25" thickBot="1" x14ac:dyDescent="0.3">
      <c r="F22" t="s">
        <v>298</v>
      </c>
      <c r="G22" s="6" t="s">
        <v>295</v>
      </c>
      <c r="H22" s="5">
        <v>3</v>
      </c>
      <c r="I22" s="4"/>
    </row>
    <row r="23" spans="6:9" ht="15.75" thickBot="1" x14ac:dyDescent="0.3">
      <c r="F23" t="s">
        <v>241</v>
      </c>
      <c r="G23" s="3" t="s">
        <v>79</v>
      </c>
      <c r="H23" s="5">
        <v>2</v>
      </c>
      <c r="I23" s="4"/>
    </row>
    <row r="24" spans="6:9" ht="15.75" thickBot="1" x14ac:dyDescent="0.3">
      <c r="F24" t="s">
        <v>241</v>
      </c>
      <c r="G24" s="3" t="s">
        <v>290</v>
      </c>
      <c r="H24" s="5">
        <v>2</v>
      </c>
      <c r="I24" s="4"/>
    </row>
    <row r="25" spans="6:9" ht="15.75" thickBot="1" x14ac:dyDescent="0.3">
      <c r="F25" t="s">
        <v>241</v>
      </c>
      <c r="G25" s="3" t="s">
        <v>291</v>
      </c>
      <c r="H25" s="5">
        <v>1</v>
      </c>
      <c r="I25" s="4"/>
    </row>
    <row r="26" spans="6:9" ht="15.75" thickBot="1" x14ac:dyDescent="0.3">
      <c r="F26" t="s">
        <v>241</v>
      </c>
      <c r="G26" s="3" t="s">
        <v>32</v>
      </c>
      <c r="H26" s="5">
        <v>1</v>
      </c>
      <c r="I26" s="4"/>
    </row>
    <row r="27" spans="6:9" ht="15.75" thickBot="1" x14ac:dyDescent="0.3">
      <c r="F27" t="s">
        <v>240</v>
      </c>
      <c r="G27" s="3" t="s">
        <v>292</v>
      </c>
      <c r="H27" s="5">
        <v>1</v>
      </c>
      <c r="I27" s="4"/>
    </row>
    <row r="28" spans="6:9" ht="15.75" thickBot="1" x14ac:dyDescent="0.3">
      <c r="F28" t="s">
        <v>240</v>
      </c>
      <c r="G28" s="3" t="s">
        <v>293</v>
      </c>
      <c r="H28" s="5">
        <v>1</v>
      </c>
      <c r="I28" s="4"/>
    </row>
    <row r="29" spans="6:9" ht="15.75" thickBot="1" x14ac:dyDescent="0.3">
      <c r="F29" t="s">
        <v>240</v>
      </c>
      <c r="G29" s="3" t="s">
        <v>294</v>
      </c>
      <c r="H29" s="5">
        <v>1</v>
      </c>
      <c r="I29" s="4"/>
    </row>
    <row r="30" spans="6:9" ht="15.75" thickBot="1" x14ac:dyDescent="0.3">
      <c r="F30" t="s">
        <v>298</v>
      </c>
      <c r="G30" s="6" t="s">
        <v>296</v>
      </c>
      <c r="H30" s="5">
        <v>1</v>
      </c>
      <c r="I30" s="4"/>
    </row>
    <row r="31" spans="6:9" ht="29.25" thickBot="1" x14ac:dyDescent="0.3">
      <c r="F31" t="s">
        <v>298</v>
      </c>
      <c r="G31" s="6" t="s">
        <v>297</v>
      </c>
      <c r="H31" s="5">
        <v>1</v>
      </c>
      <c r="I31" s="4"/>
    </row>
    <row r="32" spans="6:9" ht="15.75" thickBot="1" x14ac:dyDescent="0.3">
      <c r="G32" s="3"/>
      <c r="H32" s="5">
        <f>SUM(H10:H31)</f>
        <v>146</v>
      </c>
      <c r="I32" s="4"/>
    </row>
    <row r="33" spans="7:9" ht="15.75" thickBot="1" x14ac:dyDescent="0.3">
      <c r="G33" s="3"/>
      <c r="H33" s="5"/>
      <c r="I33" s="4"/>
    </row>
    <row r="34" spans="7:9" ht="15.75" thickBot="1" x14ac:dyDescent="0.3">
      <c r="G34" s="3"/>
      <c r="H34" s="5"/>
      <c r="I34" s="4"/>
    </row>
  </sheetData>
  <pageMargins left="0.7" right="0.7" top="0.75" bottom="0.75" header="0.3" footer="0.3"/>
  <pageSetup paperSize="9" scale="75"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Sheet3</vt:lpstr>
      <vt:lpstr>Sheet2</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2025-10-23T08:28:25Z</dcterms:modified>
</cp:coreProperties>
</file>