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 أسعار التمويل الفردى - جمعيات" sheetId="23" r:id="rId1"/>
  </sheets>
  <definedNames>
    <definedName name="_xlnm._FilterDatabase" localSheetId="0" hidden="1">' أسعار التمويل الفردى - جمعيات'!$A$166:$B$205</definedName>
    <definedName name="_xlnm.Print_Area" localSheetId="0">' أسعار التمويل الفردى - جمعيات'!$A$1:$Q$250</definedName>
    <definedName name="_xlnm.Print_Titles" localSheetId="0">' أسعار التمويل الفردى - جمعيات'!$9:$10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23" l="1"/>
  <c r="P118" i="23"/>
  <c r="O118" i="23"/>
  <c r="Q117" i="23" l="1"/>
  <c r="P117" i="23"/>
  <c r="O117" i="23"/>
  <c r="Q116" i="23"/>
  <c r="P116" i="23"/>
  <c r="O116" i="23"/>
  <c r="Q115" i="23"/>
  <c r="P115" i="23"/>
  <c r="O115" i="23"/>
  <c r="Q114" i="23" l="1"/>
  <c r="P114" i="23"/>
  <c r="O114" i="23"/>
  <c r="O113" i="23"/>
  <c r="O112" i="23"/>
  <c r="P111" i="23"/>
  <c r="P110" i="23"/>
  <c r="O109" i="23"/>
  <c r="P108" i="23"/>
  <c r="Q107" i="23"/>
  <c r="P107" i="23"/>
  <c r="O107" i="23"/>
  <c r="Q106" i="23"/>
  <c r="P106" i="23"/>
  <c r="O106" i="23"/>
  <c r="Q105" i="23"/>
  <c r="P105" i="23"/>
  <c r="O105" i="23"/>
  <c r="Q104" i="23"/>
  <c r="P104" i="23"/>
  <c r="O104" i="23"/>
  <c r="Q103" i="23"/>
  <c r="P103" i="23"/>
  <c r="O103" i="23"/>
  <c r="Q102" i="23"/>
  <c r="P102" i="23"/>
  <c r="Q101" i="23"/>
  <c r="P101" i="23"/>
  <c r="Q100" i="23"/>
  <c r="P100" i="23"/>
  <c r="Q99" i="23"/>
  <c r="P99" i="23"/>
  <c r="Q98" i="23"/>
  <c r="P98" i="23"/>
  <c r="Q97" i="23"/>
  <c r="P97" i="23"/>
  <c r="Q96" i="23"/>
  <c r="P96" i="23"/>
  <c r="Q95" i="23"/>
  <c r="P95" i="23"/>
  <c r="Q94" i="23"/>
  <c r="P94" i="23"/>
  <c r="Q93" i="23"/>
  <c r="P93" i="23"/>
  <c r="Q92" i="23"/>
  <c r="P92" i="23"/>
  <c r="Q91" i="23"/>
  <c r="P91" i="23"/>
  <c r="Q90" i="23"/>
  <c r="P90" i="23"/>
  <c r="Q89" i="23"/>
  <c r="P89" i="23"/>
  <c r="Q88" i="23"/>
  <c r="P88" i="23"/>
  <c r="Q87" i="23"/>
  <c r="P87" i="23"/>
  <c r="Q86" i="23"/>
  <c r="P86" i="23"/>
  <c r="O86" i="23"/>
  <c r="Q85" i="23"/>
  <c r="P85" i="23"/>
  <c r="O85" i="23"/>
  <c r="Q84" i="23"/>
  <c r="P84" i="23"/>
  <c r="O84" i="23"/>
  <c r="Q83" i="23"/>
  <c r="P83" i="23"/>
  <c r="O83" i="23"/>
  <c r="P82" i="23"/>
  <c r="P81" i="23"/>
  <c r="P80" i="23"/>
  <c r="Q79" i="23"/>
  <c r="P79" i="23"/>
  <c r="O79" i="23"/>
  <c r="Q78" i="23"/>
  <c r="P78" i="23"/>
  <c r="O78" i="23"/>
  <c r="Q77" i="23"/>
  <c r="P77" i="23"/>
  <c r="O77" i="23"/>
  <c r="Q76" i="23"/>
  <c r="P76" i="23"/>
  <c r="O76" i="23"/>
  <c r="Q75" i="23"/>
  <c r="P75" i="23"/>
  <c r="O75" i="23"/>
  <c r="Q74" i="23"/>
  <c r="P74" i="23"/>
  <c r="O74" i="23"/>
  <c r="Q73" i="23"/>
  <c r="P73" i="23"/>
  <c r="O73" i="23"/>
  <c r="Q72" i="23"/>
  <c r="P72" i="23"/>
  <c r="O72" i="23"/>
  <c r="Q71" i="23"/>
  <c r="P71" i="23"/>
  <c r="O71" i="23"/>
  <c r="Q70" i="23"/>
  <c r="P70" i="23"/>
  <c r="O70" i="23"/>
  <c r="Q69" i="23"/>
  <c r="P69" i="23"/>
  <c r="O69" i="23"/>
  <c r="Q68" i="23"/>
  <c r="P68" i="23"/>
  <c r="O68" i="23"/>
  <c r="Q67" i="23"/>
  <c r="P67" i="23"/>
  <c r="O67" i="23"/>
  <c r="Q66" i="23"/>
  <c r="P66" i="23"/>
  <c r="O66" i="23"/>
  <c r="Q65" i="23"/>
  <c r="P65" i="23"/>
  <c r="O65" i="23"/>
  <c r="Q64" i="23"/>
  <c r="P64" i="23"/>
  <c r="O64" i="23"/>
  <c r="Q63" i="23"/>
  <c r="P63" i="23"/>
  <c r="O63" i="23"/>
  <c r="Q62" i="23"/>
  <c r="P62" i="23"/>
  <c r="O62" i="23"/>
  <c r="Q61" i="23"/>
  <c r="P61" i="23"/>
  <c r="O61" i="23"/>
  <c r="Q60" i="23"/>
  <c r="P60" i="23"/>
  <c r="O60" i="23"/>
  <c r="Q59" i="23"/>
  <c r="P59" i="23"/>
  <c r="O59" i="23"/>
  <c r="Q58" i="23"/>
  <c r="P58" i="23"/>
  <c r="O58" i="23"/>
  <c r="Q57" i="23"/>
  <c r="P57" i="23"/>
  <c r="O57" i="23"/>
  <c r="Q56" i="23"/>
  <c r="P56" i="23"/>
  <c r="O56" i="23"/>
  <c r="Q55" i="23"/>
  <c r="P55" i="23"/>
  <c r="O55" i="23"/>
  <c r="Q54" i="23"/>
  <c r="P54" i="23"/>
  <c r="O54" i="23"/>
  <c r="Q53" i="23"/>
  <c r="P53" i="23"/>
  <c r="O53" i="23"/>
  <c r="Q52" i="23"/>
  <c r="P52" i="23"/>
  <c r="O52" i="23"/>
  <c r="Q51" i="23"/>
  <c r="P51" i="23"/>
  <c r="O51" i="23"/>
  <c r="Q50" i="23"/>
  <c r="P50" i="23"/>
  <c r="O50" i="23"/>
  <c r="Q49" i="23"/>
  <c r="P49" i="23"/>
  <c r="O49" i="23"/>
  <c r="Q48" i="23"/>
  <c r="P48" i="23"/>
  <c r="O48" i="23"/>
  <c r="Q47" i="23"/>
  <c r="P47" i="23"/>
  <c r="O47" i="23"/>
  <c r="Q46" i="23"/>
  <c r="P46" i="23"/>
  <c r="O46" i="23"/>
  <c r="P45" i="23"/>
  <c r="Q44" i="23"/>
  <c r="P44" i="23"/>
  <c r="O44" i="23"/>
  <c r="Q43" i="23"/>
  <c r="P43" i="23"/>
  <c r="O43" i="23"/>
  <c r="Q42" i="23"/>
  <c r="P42" i="23"/>
  <c r="O42" i="23"/>
  <c r="Q41" i="23"/>
  <c r="P41" i="23"/>
  <c r="O41" i="23"/>
  <c r="Q40" i="23"/>
  <c r="Q39" i="23"/>
  <c r="P39" i="23"/>
  <c r="P38" i="23"/>
  <c r="P37" i="23"/>
  <c r="P36" i="23"/>
  <c r="Q35" i="23"/>
  <c r="P35" i="23"/>
  <c r="O35" i="23"/>
  <c r="Q34" i="23"/>
  <c r="P34" i="23"/>
  <c r="O34" i="23"/>
  <c r="Q33" i="23"/>
  <c r="P33" i="23"/>
  <c r="O33" i="23"/>
  <c r="Q32" i="23"/>
  <c r="P32" i="23"/>
  <c r="O32" i="23"/>
  <c r="Q31" i="23"/>
  <c r="P31" i="23"/>
  <c r="O31" i="23"/>
  <c r="P30" i="23"/>
  <c r="P29" i="23"/>
  <c r="P28" i="23"/>
  <c r="Q27" i="23"/>
  <c r="P27" i="23"/>
  <c r="O27" i="23"/>
  <c r="Q26" i="23"/>
  <c r="P26" i="23"/>
  <c r="O26" i="23"/>
  <c r="P25" i="23"/>
  <c r="Q24" i="23"/>
  <c r="P24" i="23"/>
  <c r="O24" i="23"/>
  <c r="Q23" i="23"/>
  <c r="P23" i="23"/>
  <c r="O23" i="23"/>
  <c r="Q22" i="23"/>
  <c r="P22" i="23"/>
  <c r="O22" i="23"/>
  <c r="Q21" i="23"/>
  <c r="P21" i="23"/>
  <c r="O21" i="23"/>
  <c r="Q20" i="23"/>
  <c r="P20" i="23"/>
  <c r="O20" i="23"/>
  <c r="P19" i="23"/>
  <c r="O19" i="23"/>
  <c r="P18" i="23"/>
  <c r="P17" i="23"/>
  <c r="P16" i="23"/>
  <c r="P15" i="23"/>
  <c r="P14" i="23"/>
  <c r="P13" i="23"/>
  <c r="P12" i="23"/>
  <c r="P11" i="23"/>
</calcChain>
</file>

<file path=xl/sharedStrings.xml><?xml version="1.0" encoding="utf-8"?>
<sst xmlns="http://schemas.openxmlformats.org/spreadsheetml/2006/main" count="464" uniqueCount="222">
  <si>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</si>
  <si>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</si>
  <si>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</si>
  <si>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</si>
  <si>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</si>
  <si>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</si>
  <si>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</si>
  <si>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</si>
  <si>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</si>
  <si>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>جمعية تنمية المجتمعات المحلية والمشروعات الصغيرة (المبادرة)</t>
  </si>
  <si>
    <t>جمعية تنمية المجتمع للمشروعات الصغيرة والحرفية</t>
  </si>
  <si>
    <t>جمعية نادى رجال الاعمال بنجع حمادى</t>
  </si>
  <si>
    <t xml:space="preserve">الجمعية الاقليمية للتنمية والمشروعات </t>
  </si>
  <si>
    <t>تمويل فردي</t>
  </si>
  <si>
    <t>مؤسسة تنمية الاسرة المصرية</t>
  </si>
  <si>
    <t>جمعية تنمية المشروعات الصغيرة بالفيوم</t>
  </si>
  <si>
    <t>التمويل الفردى</t>
  </si>
  <si>
    <t>وسائل النقل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</si>
  <si>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</si>
  <si>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</si>
  <si>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</si>
  <si>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</si>
  <si>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</si>
  <si>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</si>
  <si>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</si>
  <si>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</si>
  <si>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 xml:space="preserve">ريدك للتنمية المستدامة 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</si>
  <si>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</si>
  <si>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</si>
  <si>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</si>
  <si>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</si>
  <si>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</si>
  <si>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</si>
  <si>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</si>
  <si>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</si>
  <si>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</si>
  <si>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</si>
  <si>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</si>
  <si>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</si>
  <si>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</si>
  <si>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</si>
  <si>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البيان</t>
  </si>
  <si>
    <t>Median</t>
  </si>
  <si>
    <t>Mean</t>
  </si>
  <si>
    <t>Min.</t>
  </si>
  <si>
    <t>Mode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</si>
  <si>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</si>
  <si>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</si>
  <si>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</si>
  <si>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</si>
  <si>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</si>
  <si>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</si>
  <si>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>المؤشر المرجعي للتسعير المسؤول (تمويل فردي)</t>
  </si>
  <si>
    <t xml:space="preserve">تمويل الاسرة  </t>
  </si>
  <si>
    <t>وسائل نقل</t>
  </si>
  <si>
    <t xml:space="preserve">تمويل فرصة فردي  </t>
  </si>
  <si>
    <t xml:space="preserve">تمويل خطوة فردي </t>
  </si>
  <si>
    <t xml:space="preserve">تمويل ذهبي </t>
  </si>
  <si>
    <t>منتج تمويل فردي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</si>
  <si>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</si>
  <si>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</si>
  <si>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</si>
  <si>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</si>
  <si>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</si>
  <si>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</si>
  <si>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</si>
  <si>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</si>
  <si>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</si>
  <si>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</si>
  <si>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</si>
  <si>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</si>
  <si>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</si>
  <si>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تمويل مشروعات متناهية الصغر - نظام سداد شهرى</t>
  </si>
  <si>
    <t>تمويل مشروعات متناهية الصغر - نظام سداد موسمى</t>
  </si>
  <si>
    <t>تمويل المنشات الطبية</t>
  </si>
  <si>
    <t>تمويل الفردى المميز</t>
  </si>
  <si>
    <t>السيدات المعيلات في صعيد مصر(فئة خاصة)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</si>
  <si>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</si>
  <si>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</si>
  <si>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</si>
  <si>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</si>
  <si>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</si>
  <si>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حتى 75,000 جم</t>
  </si>
  <si>
    <t>حتى 30,000 جم</t>
  </si>
  <si>
    <t>حتى 50,000 جم</t>
  </si>
  <si>
    <t xml:space="preserve"> حتى 100,000 جم</t>
  </si>
  <si>
    <t>حتى 10,000 جم</t>
  </si>
  <si>
    <t>حتى 200,000 جم</t>
  </si>
  <si>
    <t>التسهيل الائتماني</t>
  </si>
  <si>
    <t>مشروع مبادرات المرأة</t>
  </si>
  <si>
    <t>مشروع بدايتي</t>
  </si>
  <si>
    <t>حتي 25,000 جم</t>
  </si>
  <si>
    <t>من 100,000 جم فأكثر</t>
  </si>
  <si>
    <t>حتى 100,000 جم</t>
  </si>
  <si>
    <t>قرروض فرديه تحسين</t>
  </si>
  <si>
    <t xml:space="preserve">تسهيل ائتمانى </t>
  </si>
  <si>
    <t xml:space="preserve"> حتى 100،000 جم</t>
  </si>
  <si>
    <t>عالى المخاطر
(عدد المشاهدات 6 مرات)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</si>
  <si>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</si>
  <si>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</si>
  <si>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</si>
  <si>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</si>
  <si>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</si>
  <si>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</si>
  <si>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</si>
  <si>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</si>
  <si>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</si>
  <si>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</si>
  <si>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</si>
  <si>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</si>
  <si>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</si>
  <si>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</si>
  <si>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</si>
  <si>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</si>
  <si>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</si>
  <si>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</si>
  <si>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</si>
  <si>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>الاسم التجاري</t>
  </si>
  <si>
    <t xml:space="preserve"> 5,000 - 50,000 جم</t>
  </si>
  <si>
    <t xml:space="preserve"> 101,000 - 220,000 جم</t>
  </si>
  <si>
    <t xml:space="preserve"> 5,000 - 220,000 جم</t>
  </si>
  <si>
    <t xml:space="preserve"> 6,000 - 10,000 جم</t>
  </si>
  <si>
    <t xml:space="preserve"> 75,001 - 220,000 جم</t>
  </si>
  <si>
    <t xml:space="preserve"> 30,001 - 75,000 جم</t>
  </si>
  <si>
    <t xml:space="preserve">  5,000 - 200,000 جم</t>
  </si>
  <si>
    <t xml:space="preserve"> 5000 - 125,000 جم</t>
  </si>
  <si>
    <t xml:space="preserve"> 5,000 - 20,000  جم</t>
  </si>
  <si>
    <t xml:space="preserve"> 5,000 - 75,000 جم</t>
  </si>
  <si>
    <t>من 25,000  - اقل من 50,000 جم</t>
  </si>
  <si>
    <t>من 50,000  - اقل من 100,000 جم</t>
  </si>
  <si>
    <t xml:space="preserve"> 7,000 - 100,000 جم</t>
  </si>
  <si>
    <t>CEOSS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</si>
  <si>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</si>
  <si>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</si>
  <si>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</si>
  <si>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</si>
  <si>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</si>
  <si>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</si>
  <si>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</si>
  <si>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31,000 - 50,000 جم</t>
  </si>
  <si>
    <t xml:space="preserve">  2,500 - 7,000 جم</t>
  </si>
  <si>
    <t xml:space="preserve">  10,000 - 10,999 جم</t>
  </si>
  <si>
    <t xml:space="preserve">  11,000 - 11,999 جم</t>
  </si>
  <si>
    <t xml:space="preserve">  12,000 - 15,999 جم</t>
  </si>
  <si>
    <t xml:space="preserve">  16,000 - 30,999 جم</t>
  </si>
  <si>
    <t xml:space="preserve">  31,000 - 37,500 جم</t>
  </si>
  <si>
    <t xml:space="preserve">  10,000 - 11999 جم</t>
  </si>
  <si>
    <t xml:space="preserve">  14,000 - 15000 جم</t>
  </si>
  <si>
    <t xml:space="preserve">  16,000 - 30,000 جم</t>
  </si>
  <si>
    <t xml:space="preserve">  51,000 - 75,000 جم</t>
  </si>
  <si>
    <t xml:space="preserve">  76,000 - 100,000 جم</t>
  </si>
  <si>
    <t xml:space="preserve"> 50,000 - 220,000 جم</t>
  </si>
  <si>
    <t xml:space="preserve"> 5,000 - 100,000 جم </t>
  </si>
  <si>
    <t xml:space="preserve"> 36,000 - 220,000 جم</t>
  </si>
  <si>
    <t xml:space="preserve">أكبر من 100,000 - 200,000 جم 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</si>
  <si>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</si>
  <si>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</si>
  <si>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</si>
  <si>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</si>
  <si>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</si>
  <si>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</si>
  <si>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</si>
  <si>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</si>
  <si>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</si>
  <si>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</si>
  <si>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</si>
  <si>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</si>
  <si>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</si>
  <si>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</si>
  <si>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</si>
  <si>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</si>
  <si>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</si>
  <si>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1000 - 10000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</si>
  <si>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</si>
  <si>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</si>
  <si>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</si>
  <si>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تمويل الطوارئ </t>
  </si>
  <si>
    <t xml:space="preserve"> 8,000 - 10,000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</si>
  <si>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</si>
  <si>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</si>
  <si>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</si>
  <si>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</si>
  <si>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</si>
  <si>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</si>
  <si>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تمويل جهاز تنمية المشروعات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</si>
  <si>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</si>
  <si>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</si>
  <si>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</si>
  <si>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</si>
  <si>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</si>
  <si>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</si>
  <si>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</si>
  <si>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</si>
  <si>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</si>
  <si>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</si>
  <si>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</si>
  <si>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</si>
  <si>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</si>
  <si>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</si>
  <si>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</si>
  <si>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</si>
  <si>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متوسط المخاطر 
(عدد المشاهدات 5 مرات)</t>
  </si>
  <si>
    <t>منخفض المخاطر
(عدد المشاهدات 3 مرات)</t>
  </si>
  <si>
    <t>عالى المخاطر
(عدد المشاهدات 1 مرة)</t>
  </si>
  <si>
    <t>منخفض المخاطر
(عدد المشاهدات 2 مرة)</t>
  </si>
  <si>
    <t>متوسط المخاطر 
(عدد المشاهدات 3 مرات)</t>
  </si>
  <si>
    <t>منخفض المخاطر
(عدد المشاهدات 1 مرة)</t>
  </si>
  <si>
    <t>متوسط المخاطر 
(عدد المشاهدات 1 مرة)</t>
  </si>
  <si>
    <t>متوسط المخاطر 
(عدد المشاهدات 11 مرة)</t>
  </si>
  <si>
    <t>سيدات أعمال المستقبل بفوه</t>
  </si>
  <si>
    <t>سيدات أعمال المستقبل</t>
  </si>
  <si>
    <t>منخفض المخاطر
(عدد المشاهدات 11 مرة)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</si>
  <si>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</si>
  <si>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</si>
  <si>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</si>
  <si>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</si>
  <si>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</si>
  <si>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</si>
  <si>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</si>
  <si>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</si>
  <si>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ريديك - قنا</t>
  </si>
  <si>
    <t>FRAMicrofinance_Pricing@2023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</si>
</sst>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84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 readingOrder="2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7" xfId="0" applyNumberFormat="1" applyFont="1" applyFill="1" applyBorder="1" applyAlignment="1" applyProtection="1">
      <alignment horizontal="center" vertical="center"/>
      <protection hidden="1"/>
    </xf>
    <xf numFmtId="10" fontId="12" fillId="10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22" xfId="0" applyFont="1" applyFill="1" applyBorder="1" applyAlignment="1" applyProtection="1">
      <alignment horizontal="center" vertical="center" readingOrder="2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1" fillId="10" borderId="34" xfId="0" applyFont="1" applyFill="1" applyBorder="1" applyAlignment="1" applyProtection="1">
      <alignment horizontal="center" vertical="center" readingOrder="2"/>
      <protection hidden="1"/>
    </xf>
    <xf numFmtId="10" fontId="12" fillId="10" borderId="35" xfId="0" applyNumberFormat="1" applyFont="1" applyFill="1" applyBorder="1" applyAlignment="1" applyProtection="1">
      <alignment horizontal="center" vertical="center"/>
      <protection hidden="1"/>
    </xf>
    <xf numFmtId="10" fontId="12" fillId="10" borderId="36" xfId="0" applyNumberFormat="1" applyFont="1" applyFill="1" applyBorder="1" applyAlignment="1" applyProtection="1">
      <alignment horizontal="center" vertical="center"/>
      <protection hidden="1"/>
    </xf>
    <xf numFmtId="10" fontId="12" fillId="10" borderId="37" xfId="0" applyNumberFormat="1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readingOrder="2"/>
      <protection hidden="1"/>
    </xf>
    <xf numFmtId="10" fontId="12" fillId="0" borderId="43" xfId="0" applyNumberFormat="1" applyFont="1" applyBorder="1" applyAlignment="1" applyProtection="1">
      <alignment horizontal="center" vertical="center"/>
      <protection hidden="1"/>
    </xf>
    <xf numFmtId="10" fontId="12" fillId="0" borderId="44" xfId="0" applyNumberFormat="1" applyFont="1" applyBorder="1" applyAlignment="1" applyProtection="1">
      <alignment horizontal="center" vertical="center"/>
      <protection hidden="1"/>
    </xf>
    <xf numFmtId="10" fontId="12" fillId="0" borderId="45" xfId="0" applyNumberFormat="1" applyFont="1" applyBorder="1" applyAlignment="1" applyProtection="1">
      <alignment horizontal="center" vertical="center"/>
      <protection hidden="1"/>
    </xf>
    <xf numFmtId="0" fontId="12" fillId="9" borderId="58" xfId="0" applyFont="1" applyFill="1" applyBorder="1" applyAlignment="1" applyProtection="1">
      <alignment horizontal="center" vertical="center" readingOrder="2"/>
      <protection hidden="1"/>
    </xf>
    <xf numFmtId="10" fontId="12" fillId="9" borderId="69" xfId="0" applyNumberFormat="1" applyFont="1" applyFill="1" applyBorder="1" applyAlignment="1" applyProtection="1">
      <alignment horizontal="center" vertical="center"/>
      <protection hidden="1"/>
    </xf>
    <xf numFmtId="10" fontId="12" fillId="9" borderId="70" xfId="0" applyNumberFormat="1" applyFont="1" applyFill="1" applyBorder="1" applyAlignment="1" applyProtection="1">
      <alignment horizontal="center" vertical="center"/>
      <protection hidden="1"/>
    </xf>
    <xf numFmtId="10" fontId="12" fillId="9" borderId="71" xfId="0" applyNumberFormat="1" applyFont="1" applyFill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 readingOrder="2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30" xfId="0" applyNumberFormat="1" applyFont="1" applyBorder="1" applyAlignment="1" applyProtection="1">
      <alignment horizontal="center" vertical="center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3" xfId="0" applyFont="1" applyFill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readingOrder="2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 readingOrder="2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9" borderId="40" xfId="0" applyFont="1" applyFill="1" applyBorder="1" applyAlignment="1" applyProtection="1">
      <alignment horizontal="center" vertical="center" readingOrder="2"/>
      <protection hidden="1"/>
    </xf>
    <xf numFmtId="10" fontId="12" fillId="9" borderId="19" xfId="0" applyNumberFormat="1" applyFont="1" applyFill="1" applyBorder="1" applyAlignment="1" applyProtection="1">
      <alignment horizontal="center" vertical="center"/>
      <protection hidden="1"/>
    </xf>
    <xf numFmtId="10" fontId="12" fillId="9" borderId="17" xfId="0" applyNumberFormat="1" applyFont="1" applyFill="1" applyBorder="1" applyAlignment="1" applyProtection="1">
      <alignment horizontal="center" vertical="center"/>
      <protection hidden="1"/>
    </xf>
    <xf numFmtId="10" fontId="12" fillId="9" borderId="20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 readingOrder="2"/>
      <protection hidden="1"/>
    </xf>
    <xf numFmtId="0" fontId="11" fillId="8" borderId="22" xfId="0" applyFont="1" applyFill="1" applyBorder="1" applyAlignment="1" applyProtection="1">
      <alignment horizontal="center" vertical="center"/>
      <protection hidden="1"/>
    </xf>
    <xf numFmtId="0" fontId="11" fillId="8" borderId="58" xfId="0" applyFont="1" applyFill="1" applyBorder="1" applyAlignment="1" applyProtection="1">
      <alignment horizontal="center" vertical="center" readingOrder="2"/>
      <protection hidden="1"/>
    </xf>
    <xf numFmtId="10" fontId="12" fillId="8" borderId="69" xfId="0" applyNumberFormat="1" applyFont="1" applyFill="1" applyBorder="1" applyAlignment="1" applyProtection="1">
      <alignment horizontal="center" vertical="center"/>
      <protection hidden="1"/>
    </xf>
    <xf numFmtId="10" fontId="12" fillId="8" borderId="70" xfId="0" applyNumberFormat="1" applyFont="1" applyFill="1" applyBorder="1" applyAlignment="1" applyProtection="1">
      <alignment horizontal="center" vertical="center"/>
      <protection hidden="1"/>
    </xf>
    <xf numFmtId="10" fontId="12" fillId="8" borderId="71" xfId="0" applyNumberFormat="1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 readingOrder="2"/>
      <protection hidden="1"/>
    </xf>
    <xf numFmtId="10" fontId="12" fillId="8" borderId="35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 readingOrder="2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39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 readingOrder="2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0" fontId="12" fillId="9" borderId="34" xfId="0" applyFont="1" applyFill="1" applyBorder="1" applyAlignment="1" applyProtection="1">
      <alignment horizontal="center" vertical="center" readingOrder="2"/>
      <protection hidden="1"/>
    </xf>
    <xf numFmtId="10" fontId="12" fillId="9" borderId="35" xfId="0" applyNumberFormat="1" applyFont="1" applyFill="1" applyBorder="1" applyAlignment="1" applyProtection="1">
      <alignment horizontal="center" vertical="center"/>
      <protection hidden="1"/>
    </xf>
    <xf numFmtId="10" fontId="12" fillId="9" borderId="36" xfId="0" applyNumberFormat="1" applyFont="1" applyFill="1" applyBorder="1" applyAlignment="1" applyProtection="1">
      <alignment horizontal="center" vertical="center"/>
      <protection hidden="1"/>
    </xf>
    <xf numFmtId="10" fontId="12" fillId="9" borderId="37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38" xfId="0" applyNumberFormat="1" applyFont="1" applyFill="1" applyBorder="1" applyAlignment="1" applyProtection="1">
      <alignment horizontal="center" vertical="center"/>
      <protection hidden="1"/>
    </xf>
    <xf numFmtId="10" fontId="12" fillId="0" borderId="46" xfId="0" applyNumberFormat="1" applyFont="1" applyBorder="1" applyAlignment="1" applyProtection="1">
      <alignment horizontal="center" vertical="center"/>
      <protection hidden="1"/>
    </xf>
    <xf numFmtId="10" fontId="12" fillId="9" borderId="72" xfId="0" applyNumberFormat="1" applyFont="1" applyFill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9" borderId="21" xfId="0" applyNumberFormat="1" applyFont="1" applyFill="1" applyBorder="1" applyAlignment="1" applyProtection="1">
      <alignment horizontal="center" vertical="center"/>
      <protection hidden="1"/>
    </xf>
    <xf numFmtId="10" fontId="12" fillId="8" borderId="72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10" fontId="12" fillId="9" borderId="38" xfId="0" applyNumberFormat="1" applyFont="1" applyFill="1" applyBorder="1" applyAlignment="1" applyProtection="1">
      <alignment horizontal="center" vertical="center"/>
      <protection hidden="1"/>
    </xf>
    <xf numFmtId="0" fontId="11" fillId="10" borderId="42" xfId="0" applyFont="1" applyFill="1" applyBorder="1" applyAlignment="1" applyProtection="1">
      <alignment horizontal="center" vertical="center"/>
      <protection hidden="1"/>
    </xf>
    <xf numFmtId="10" fontId="11" fillId="10" borderId="43" xfId="0" applyNumberFormat="1" applyFont="1" applyFill="1" applyBorder="1" applyAlignment="1" applyProtection="1">
      <alignment horizontal="center" vertical="center"/>
      <protection hidden="1"/>
    </xf>
    <xf numFmtId="10" fontId="11" fillId="10" borderId="44" xfId="0" applyNumberFormat="1" applyFont="1" applyFill="1" applyBorder="1" applyAlignment="1" applyProtection="1">
      <alignment horizontal="center" vertical="center"/>
      <protection hidden="1"/>
    </xf>
    <xf numFmtId="10" fontId="11" fillId="10" borderId="45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10" borderId="46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10" fontId="11" fillId="8" borderId="35" xfId="0" applyNumberFormat="1" applyFont="1" applyFill="1" applyBorder="1" applyAlignment="1" applyProtection="1">
      <alignment horizontal="center" vertical="center"/>
      <protection hidden="1"/>
    </xf>
    <xf numFmtId="10" fontId="11" fillId="8" borderId="36" xfId="0" applyNumberFormat="1" applyFont="1" applyFill="1" applyBorder="1" applyAlignment="1" applyProtection="1">
      <alignment horizontal="center" vertical="center"/>
      <protection hidden="1"/>
    </xf>
    <xf numFmtId="10" fontId="11" fillId="8" borderId="37" xfId="0" applyNumberFormat="1" applyFont="1" applyFill="1" applyBorder="1" applyAlignment="1" applyProtection="1">
      <alignment horizontal="center" vertical="center"/>
      <protection hidden="1"/>
    </xf>
    <xf numFmtId="10" fontId="11" fillId="8" borderId="38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8" borderId="39" xfId="0" applyFont="1" applyFill="1" applyBorder="1" applyAlignment="1" applyProtection="1">
      <alignment horizontal="center" vertical="center" wrapText="1"/>
      <protection hidden="1"/>
    </xf>
    <xf numFmtId="10" fontId="12" fillId="0" borderId="13" xfId="0" applyNumberFormat="1" applyFont="1" applyBorder="1" applyAlignment="1" applyProtection="1">
      <alignment horizontal="center" vertical="center"/>
      <protection hidden="1"/>
    </xf>
    <xf numFmtId="10" fontId="12" fillId="0" borderId="7" xfId="0" applyNumberFormat="1" applyFont="1" applyBorder="1" applyAlignment="1" applyProtection="1">
      <alignment horizontal="center" vertical="center"/>
      <protection hidden="1"/>
    </xf>
    <xf numFmtId="10" fontId="12" fillId="0" borderId="15" xfId="0" applyNumberFormat="1" applyFont="1" applyBorder="1" applyAlignment="1" applyProtection="1">
      <alignment horizontal="center" vertical="center"/>
      <protection hidden="1"/>
    </xf>
    <xf numFmtId="10" fontId="12" fillId="0" borderId="14" xfId="0" applyNumberFormat="1" applyFont="1" applyBorder="1" applyAlignment="1" applyProtection="1">
      <alignment horizontal="center" vertical="center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10" fontId="12" fillId="10" borderId="42" xfId="0" applyNumberFormat="1" applyFont="1" applyFill="1" applyBorder="1" applyAlignment="1" applyProtection="1">
      <alignment horizontal="center" vertical="center"/>
      <protection hidden="1"/>
    </xf>
    <xf numFmtId="10" fontId="12" fillId="8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10" fontId="12" fillId="10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0" fontId="12" fillId="2" borderId="52" xfId="0" applyNumberFormat="1" applyFont="1" applyFill="1" applyBorder="1" applyAlignment="1" applyProtection="1">
      <alignment horizontal="center" vertical="center"/>
      <protection hidden="1"/>
    </xf>
    <xf numFmtId="10" fontId="12" fillId="2" borderId="30" xfId="0" applyNumberFormat="1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10" fontId="12" fillId="2" borderId="43" xfId="0" applyNumberFormat="1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2" fillId="2" borderId="45" xfId="0" applyNumberFormat="1" applyFont="1" applyFill="1" applyBorder="1" applyAlignment="1" applyProtection="1">
      <alignment horizontal="center" vertical="center"/>
      <protection hidden="1"/>
    </xf>
    <xf numFmtId="10" fontId="11" fillId="2" borderId="43" xfId="0" applyNumberFormat="1" applyFont="1" applyFill="1" applyBorder="1" applyAlignment="1" applyProtection="1">
      <alignment horizontal="center" vertical="center"/>
      <protection hidden="1"/>
    </xf>
    <xf numFmtId="10" fontId="11" fillId="2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45" xfId="0" applyNumberFormat="1" applyFont="1" applyFill="1" applyBorder="1" applyAlignment="1" applyProtection="1">
      <alignment horizontal="center" vertical="center"/>
      <protection hidden="1"/>
    </xf>
    <xf numFmtId="0" fontId="11" fillId="2" borderId="39" xfId="0" applyFont="1" applyFill="1" applyBorder="1" applyAlignment="1" applyProtection="1">
      <alignment horizontal="center" vertical="center"/>
      <protection hidden="1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2" fillId="0" borderId="39" xfId="0" applyFont="1" applyBorder="1" applyAlignment="1" applyProtection="1">
      <alignment horizontal="center" vertical="center" wrapText="1"/>
      <protection hidden="1"/>
    </xf>
    <xf numFmtId="10" fontId="12" fillId="0" borderId="35" xfId="0" applyNumberFormat="1" applyFont="1" applyBorder="1" applyAlignment="1" applyProtection="1">
      <alignment horizontal="center" vertical="center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48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10" fontId="12" fillId="0" borderId="50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0" fontId="12" fillId="8" borderId="43" xfId="0" applyNumberFormat="1" applyFont="1" applyFill="1" applyBorder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 readingOrder="2"/>
      <protection hidden="1"/>
    </xf>
    <xf numFmtId="0" fontId="11" fillId="0" borderId="22" xfId="0" applyFont="1" applyBorder="1" applyAlignment="1" applyProtection="1">
      <alignment horizontal="center" vertical="center" readingOrder="2"/>
      <protection hidden="1"/>
    </xf>
    <xf numFmtId="0" fontId="11" fillId="0" borderId="40" xfId="0" applyFont="1" applyBorder="1" applyAlignment="1" applyProtection="1">
      <alignment horizontal="center" vertical="center" readingOrder="2"/>
      <protection hidden="1"/>
    </xf>
    <xf numFmtId="0" fontId="12" fillId="2" borderId="28" xfId="0" applyFont="1" applyFill="1" applyBorder="1" applyAlignment="1" applyProtection="1">
      <alignment horizontal="center" vertical="center" readingOrder="2"/>
      <protection hidden="1"/>
    </xf>
    <xf numFmtId="0" fontId="11" fillId="10" borderId="41" xfId="0" applyFont="1" applyFill="1" applyBorder="1" applyAlignment="1" applyProtection="1">
      <alignment horizontal="center" vertical="center" readingOrder="2"/>
      <protection hidden="1"/>
    </xf>
    <xf numFmtId="0" fontId="11" fillId="8" borderId="8" xfId="0" applyFont="1" applyFill="1" applyBorder="1" applyAlignment="1" applyProtection="1">
      <alignment horizontal="center" vertical="center" readingOrder="2"/>
      <protection hidden="1"/>
    </xf>
    <xf numFmtId="0" fontId="11" fillId="10" borderId="55" xfId="0" applyFont="1" applyFill="1" applyBorder="1" applyAlignment="1" applyProtection="1">
      <alignment horizontal="center" vertical="center" readingOrder="2"/>
      <protection hidden="1"/>
    </xf>
    <xf numFmtId="0" fontId="11" fillId="8" borderId="57" xfId="0" applyFont="1" applyFill="1" applyBorder="1" applyAlignment="1" applyProtection="1">
      <alignment horizontal="center" vertical="center" readingOrder="2"/>
      <protection hidden="1"/>
    </xf>
    <xf numFmtId="0" fontId="11" fillId="10" borderId="58" xfId="0" applyFont="1" applyFill="1" applyBorder="1" applyAlignment="1" applyProtection="1">
      <alignment horizontal="center" vertical="center" readingOrder="2"/>
      <protection hidden="1"/>
    </xf>
    <xf numFmtId="0" fontId="11" fillId="8" borderId="23" xfId="0" applyFont="1" applyFill="1" applyBorder="1" applyAlignment="1" applyProtection="1">
      <alignment horizontal="center" vertical="center" readingOrder="2"/>
      <protection hidden="1"/>
    </xf>
    <xf numFmtId="0" fontId="12" fillId="8" borderId="42" xfId="0" applyFont="1" applyFill="1" applyBorder="1" applyAlignment="1" applyProtection="1">
      <alignment horizontal="center" vertical="center" readingOrder="2"/>
      <protection hidden="1"/>
    </xf>
    <xf numFmtId="0" fontId="12" fillId="8" borderId="40" xfId="0" applyFont="1" applyFill="1" applyBorder="1" applyAlignment="1" applyProtection="1">
      <alignment horizontal="center" vertical="center" readingOrder="2"/>
      <protection hidden="1"/>
    </xf>
    <xf numFmtId="0" fontId="11" fillId="2" borderId="42" xfId="0" applyFont="1" applyFill="1" applyBorder="1" applyAlignment="1" applyProtection="1">
      <alignment horizontal="center" vertical="center" readingOrder="2"/>
      <protection hidden="1"/>
    </xf>
    <xf numFmtId="0" fontId="12" fillId="0" borderId="5" xfId="0" applyFont="1" applyBorder="1" applyAlignment="1" applyProtection="1">
      <alignment horizontal="center" vertical="center" readingOrder="2"/>
      <protection hidden="1"/>
    </xf>
    <xf numFmtId="0" fontId="12" fillId="8" borderId="8" xfId="0" applyFont="1" applyFill="1" applyBorder="1" applyAlignment="1" applyProtection="1">
      <alignment horizontal="center" vertical="center" readingOrder="2"/>
      <protection hidden="1"/>
    </xf>
    <xf numFmtId="0" fontId="12" fillId="8" borderId="33" xfId="0" applyFont="1" applyFill="1" applyBorder="1" applyAlignment="1" applyProtection="1">
      <alignment horizontal="center" vertical="center" readingOrder="2"/>
      <protection hidden="1"/>
    </xf>
    <xf numFmtId="0" fontId="11" fillId="0" borderId="5" xfId="0" applyFont="1" applyBorder="1" applyAlignment="1" applyProtection="1">
      <alignment horizontal="center" vertical="center" readingOrder="2"/>
      <protection hidden="1"/>
    </xf>
    <xf numFmtId="0" fontId="7" fillId="2" borderId="0" xfId="0" applyFont="1" applyFill="1" applyAlignment="1" applyProtection="1">
      <alignment horizontal="center" vertical="center" readingOrder="2"/>
      <protection hidden="1"/>
    </xf>
    <xf numFmtId="0" fontId="11" fillId="10" borderId="57" xfId="0" applyFont="1" applyFill="1" applyBorder="1" applyAlignment="1" applyProtection="1">
      <alignment horizontal="center" vertical="center" readingOrder="2"/>
      <protection hidden="1"/>
    </xf>
    <xf numFmtId="10" fontId="12" fillId="10" borderId="73" xfId="0" applyNumberFormat="1" applyFont="1" applyFill="1" applyBorder="1" applyAlignment="1" applyProtection="1">
      <alignment horizontal="center" vertical="center"/>
      <protection hidden="1"/>
    </xf>
    <xf numFmtId="10" fontId="12" fillId="10" borderId="74" xfId="0" applyNumberFormat="1" applyFont="1" applyFill="1" applyBorder="1" applyAlignment="1" applyProtection="1">
      <alignment horizontal="center" vertical="center"/>
      <protection hidden="1"/>
    </xf>
    <xf numFmtId="10" fontId="12" fillId="10" borderId="75" xfId="0" applyNumberFormat="1" applyFont="1" applyFill="1" applyBorder="1" applyAlignment="1" applyProtection="1">
      <alignment horizontal="center" vertical="center"/>
      <protection hidden="1"/>
    </xf>
    <xf numFmtId="10" fontId="12" fillId="10" borderId="76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10" fontId="12" fillId="10" borderId="69" xfId="0" applyNumberFormat="1" applyFont="1" applyFill="1" applyBorder="1" applyAlignment="1" applyProtection="1">
      <alignment horizontal="center" vertical="center"/>
      <protection hidden="1"/>
    </xf>
    <xf numFmtId="10" fontId="12" fillId="10" borderId="70" xfId="0" applyNumberFormat="1" applyFont="1" applyFill="1" applyBorder="1" applyAlignment="1" applyProtection="1">
      <alignment horizontal="center" vertical="center"/>
      <protection hidden="1"/>
    </xf>
    <xf numFmtId="10" fontId="12" fillId="10" borderId="71" xfId="0" applyNumberFormat="1" applyFont="1" applyFill="1" applyBorder="1" applyAlignment="1" applyProtection="1">
      <alignment horizontal="center" vertical="center"/>
      <protection hidden="1"/>
    </xf>
    <xf numFmtId="10" fontId="12" fillId="10" borderId="72" xfId="0" applyNumberFormat="1" applyFont="1" applyFill="1" applyBorder="1" applyAlignment="1" applyProtection="1">
      <alignment horizontal="center" vertical="center"/>
      <protection hidden="1"/>
    </xf>
    <xf numFmtId="10" fontId="12" fillId="8" borderId="73" xfId="0" applyNumberFormat="1" applyFont="1" applyFill="1" applyBorder="1" applyAlignment="1" applyProtection="1">
      <alignment horizontal="center" vertical="center"/>
      <protection hidden="1"/>
    </xf>
    <xf numFmtId="10" fontId="12" fillId="8" borderId="74" xfId="0" applyNumberFormat="1" applyFont="1" applyFill="1" applyBorder="1" applyAlignment="1" applyProtection="1">
      <alignment horizontal="center" vertical="center"/>
      <protection hidden="1"/>
    </xf>
    <xf numFmtId="10" fontId="12" fillId="8" borderId="75" xfId="0" applyNumberFormat="1" applyFont="1" applyFill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readingOrder="2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10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10" fontId="12" fillId="2" borderId="0" xfId="0" applyNumberFormat="1" applyFont="1" applyFill="1" applyBorder="1" applyAlignment="1" applyProtection="1">
      <alignment horizontal="center" vertical="center"/>
      <protection hidden="1"/>
    </xf>
    <xf numFmtId="10" fontId="12" fillId="8" borderId="78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readingOrder="2"/>
      <protection hidden="1"/>
    </xf>
    <xf numFmtId="0" fontId="11" fillId="8" borderId="42" xfId="0" applyFont="1" applyFill="1" applyBorder="1" applyAlignment="1" applyProtection="1">
      <alignment horizontal="center" vertical="center" readingOrder="2"/>
      <protection locked="0"/>
    </xf>
    <xf numFmtId="0" fontId="11" fillId="8" borderId="34" xfId="0" applyFont="1" applyFill="1" applyBorder="1" applyAlignment="1" applyProtection="1">
      <alignment horizontal="center" vertical="center" readingOrder="2"/>
      <protection locked="0"/>
    </xf>
    <xf numFmtId="0" fontId="3" fillId="6" borderId="8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10" fontId="12" fillId="2" borderId="50" xfId="0" applyNumberFormat="1" applyFont="1" applyFill="1" applyBorder="1" applyAlignment="1" applyProtection="1">
      <alignment horizontal="center" vertical="center"/>
      <protection hidden="1"/>
    </xf>
    <xf numFmtId="10" fontId="12" fillId="2" borderId="48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readingOrder="2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 readingOrder="2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9" borderId="33" xfId="0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locked="0"/>
    </xf>
    <xf numFmtId="10" fontId="12" fillId="10" borderId="79" xfId="0" applyNumberFormat="1" applyFont="1" applyFill="1" applyBorder="1" applyAlignment="1" applyProtection="1">
      <alignment horizontal="center" vertical="center"/>
      <protection hidden="1"/>
    </xf>
    <xf numFmtId="0" fontId="12" fillId="10" borderId="41" xfId="0" applyFont="1" applyFill="1" applyBorder="1" applyAlignment="1" applyProtection="1">
      <alignment horizontal="center" vertical="center" wrapText="1"/>
      <protection hidden="1"/>
    </xf>
    <xf numFmtId="0" fontId="12" fillId="10" borderId="41" xfId="0" applyFont="1" applyFill="1" applyBorder="1" applyAlignment="1" applyProtection="1">
      <alignment horizontal="center" vertical="center" readingOrder="2"/>
      <protection hidden="1"/>
    </xf>
    <xf numFmtId="0" fontId="12" fillId="10" borderId="8" xfId="0" applyFont="1" applyFill="1" applyBorder="1" applyAlignment="1" applyProtection="1">
      <alignment horizontal="center" vertical="center" wrapText="1"/>
      <protection hidden="1"/>
    </xf>
    <xf numFmtId="0" fontId="12" fillId="10" borderId="8" xfId="0" applyFont="1" applyFill="1" applyBorder="1" applyAlignment="1" applyProtection="1">
      <alignment horizontal="center" vertical="center" readingOrder="2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11" fillId="2" borderId="49" xfId="0" applyFont="1" applyFill="1" applyBorder="1" applyAlignment="1" applyProtection="1">
      <alignment horizontal="center" vertical="center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readingOrder="2"/>
      <protection locked="0"/>
    </xf>
    <xf numFmtId="10" fontId="12" fillId="2" borderId="49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 readingOrder="2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Border="1" applyAlignment="1" applyProtection="1">
      <alignment vertical="center" wrapText="1" readingOrder="2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9" fontId="12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readingOrder="2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vertical="center"/>
      <protection locked="0" hidden="1"/>
    </xf>
    <xf numFmtId="0" fontId="11" fillId="2" borderId="41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1" fillId="2" borderId="41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8" borderId="41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8" borderId="33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41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8" xfId="0" applyFont="1" applyFill="1" applyBorder="1" applyAlignment="1" applyProtection="1">
      <alignment horizontal="center" vertical="center" wrapText="1"/>
      <protection hidden="1"/>
    </xf>
    <xf numFmtId="0" fontId="11" fillId="8" borderId="33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19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59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47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7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55" xfId="0" applyFont="1" applyFill="1" applyBorder="1" applyAlignment="1" applyProtection="1">
      <alignment horizontal="center" vertical="center" wrapText="1"/>
      <protection hidden="1"/>
    </xf>
    <xf numFmtId="0" fontId="12" fillId="8" borderId="56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55" xfId="0" applyFont="1" applyFill="1" applyBorder="1" applyAlignment="1" applyProtection="1">
      <alignment horizontal="center" vertical="center"/>
      <protection hidden="1"/>
    </xf>
    <xf numFmtId="0" fontId="11" fillId="8" borderId="59" xfId="0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3" fillId="6" borderId="66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4" fillId="8" borderId="67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68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4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 wrapText="1"/>
      <protection hidden="1"/>
    </xf>
    <xf numFmtId="0" fontId="10" fillId="7" borderId="26" xfId="0" applyFont="1" applyFill="1" applyBorder="1" applyAlignment="1" applyProtection="1">
      <alignment horizontal="center" vertical="center" wrapText="1"/>
      <protection hidden="1"/>
    </xf>
    <xf numFmtId="0" fontId="11" fillId="8" borderId="77" xfId="0" applyFont="1" applyFill="1" applyBorder="1" applyAlignment="1" applyProtection="1">
      <alignment horizontal="center" vertical="center"/>
      <protection hidden="1"/>
    </xf>
    <xf numFmtId="0" fontId="11" fillId="8" borderId="56" xfId="0" applyFont="1" applyFill="1" applyBorder="1" applyAlignment="1" applyProtection="1">
      <alignment horizontal="center" vertical="center"/>
      <protection hidden="1"/>
    </xf>
    <xf numFmtId="0" fontId="11" fillId="8" borderId="5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49" fontId="13" fillId="2" borderId="0" xfId="2" applyNumberFormat="1" applyFont="1" applyFill="1" applyAlignment="1" applyProtection="1">
      <alignment horizontal="right" vertical="center" readingOrder="2"/>
      <protection hidden="1"/>
    </xf>
    <xf numFmtId="0" fontId="10" fillId="7" borderId="25" xfId="0" applyFont="1" applyFill="1" applyBorder="1" applyAlignment="1" applyProtection="1">
      <alignment horizontal="center" vertical="center" readingOrder="2"/>
      <protection hidden="1"/>
    </xf>
    <xf numFmtId="0" fontId="10" fillId="7" borderId="27" xfId="0" applyFont="1" applyFill="1" applyBorder="1" applyAlignment="1" applyProtection="1">
      <alignment horizontal="center" vertical="center" readingOrder="2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60" xfId="0" applyNumberFormat="1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164" fontId="4" fillId="2" borderId="64" xfId="0" applyNumberFormat="1" applyFont="1" applyFill="1" applyBorder="1" applyAlignment="1" applyProtection="1">
      <alignment horizontal="center" vertical="center"/>
      <protection hidden="1"/>
    </xf>
    <xf numFmtId="164" fontId="4" fillId="2" borderId="65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47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3" xfId="1"/>
  </cellStyles>
  <dxfs count="110"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جمعيات'!$O$127:$O$132</c:f>
              <c:numCache>
                <c:formatCode>0.00%</c:formatCode>
                <c:ptCount val="6"/>
                <c:pt idx="0">
                  <c:v>0.29375000000000001</c:v>
                </c:pt>
                <c:pt idx="1">
                  <c:v>0.29160535714285701</c:v>
                </c:pt>
                <c:pt idx="2">
                  <c:v>0.29000000000000004</c:v>
                </c:pt>
                <c:pt idx="3">
                  <c:v>0.38</c:v>
                </c:pt>
                <c:pt idx="4">
                  <c:v>0.185</c:v>
                </c:pt>
                <c:pt idx="5">
                  <c:v>3.8960816771553608E-2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72768"/>
        <c:axId val="214277080"/>
      </c:barChart>
      <c:catAx>
        <c:axId val="2142727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7080"/>
        <c:crosses val="autoZero"/>
        <c:auto val="1"/>
        <c:lblAlgn val="ctr"/>
        <c:lblOffset val="100"/>
        <c:noMultiLvlLbl val="0"/>
      </c:catAx>
      <c:valAx>
        <c:axId val="21427708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29% </a:t>
            </a:r>
            <a:endParaRPr lang="ar-EG" sz="1200" b="1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جمعيات'!$B$166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0B-422F-ABA2-B6A1BCBD1E1D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10B-422F-ABA2-B6A1BCBD1E1D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7"/>
              <c:spPr>
                <a:solidFill>
                  <a:srgbClr val="F79646">
                    <a:lumMod val="20000"/>
                    <a:lumOff val="80000"/>
                  </a:srgbClr>
                </a:solidFill>
                <a:ln>
                  <a:solidFill>
                    <a:srgbClr val="F79646">
                      <a:lumMod val="75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4"/>
              <c:layout>
                <c:manualLayout>
                  <c:x val="-1.9964074979490081E-2"/>
                  <c:y val="-8.03403323906558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8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75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layout>
                <c:manualLayout>
                  <c:x val="-1.218678230883545E-2"/>
                  <c:y val="-6.804032851663890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جمعيات'!$A$167:$A$206</c:f>
              <c:strCache>
                <c:ptCount val="4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المبادرة</c:v>
                </c:pt>
                <c:pt idx="18">
                  <c:v>المستقبل للتمويل الأصغر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المصرية للتنمية الشاملة</c:v>
                </c:pt>
                <c:pt idx="22">
                  <c:v>المؤسسة المصرية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أنا المصري</c:v>
                </c:pt>
                <c:pt idx="26">
                  <c:v>باب رزق جميل</c:v>
                </c:pt>
                <c:pt idx="27">
                  <c:v>حواء المستقبل</c:v>
                </c:pt>
                <c:pt idx="28">
                  <c:v>حواء المستقبل</c:v>
                </c:pt>
                <c:pt idx="29">
                  <c:v>رجال أعمال الشرقية</c:v>
                </c:pt>
                <c:pt idx="30">
                  <c:v>رجال أعمال أسوان</c:v>
                </c:pt>
                <c:pt idx="31">
                  <c:v>ريديك - قنا</c:v>
                </c:pt>
                <c:pt idx="32">
                  <c:v>سيدات أعمال المستقبل</c:v>
                </c:pt>
                <c:pt idx="33">
                  <c:v>سيدات أعمال أسيوط</c:v>
                </c:pt>
                <c:pt idx="34">
                  <c:v>فكرة</c:v>
                </c:pt>
                <c:pt idx="35">
                  <c:v>كاريتاس</c:v>
                </c:pt>
                <c:pt idx="36">
                  <c:v>كاريتاس</c:v>
                </c:pt>
                <c:pt idx="37">
                  <c:v>كاريتاس</c:v>
                </c:pt>
                <c:pt idx="38">
                  <c:v>كاريتاس</c:v>
                </c:pt>
                <c:pt idx="3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جمعيات'!$B$167:$B$206</c:f>
              <c:numCache>
                <c:formatCode>0.00%</c:formatCode>
                <c:ptCount val="40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0.32750000000000001</c:v>
                </c:pt>
                <c:pt idx="6">
                  <c:v>0.32250000000000001</c:v>
                </c:pt>
                <c:pt idx="7">
                  <c:v>0.3175</c:v>
                </c:pt>
                <c:pt idx="8">
                  <c:v>0.3125</c:v>
                </c:pt>
                <c:pt idx="9">
                  <c:v>0.3075</c:v>
                </c:pt>
                <c:pt idx="10">
                  <c:v>0.30249999999999999</c:v>
                </c:pt>
                <c:pt idx="11">
                  <c:v>0.29750000000000004</c:v>
                </c:pt>
                <c:pt idx="12">
                  <c:v>0.28750000000000003</c:v>
                </c:pt>
                <c:pt idx="13">
                  <c:v>0.27750000000000002</c:v>
                </c:pt>
                <c:pt idx="14">
                  <c:v>0.26750000000000002</c:v>
                </c:pt>
                <c:pt idx="15">
                  <c:v>0.22</c:v>
                </c:pt>
                <c:pt idx="16">
                  <c:v>0.23</c:v>
                </c:pt>
                <c:pt idx="17">
                  <c:v>0.38</c:v>
                </c:pt>
                <c:pt idx="18">
                  <c:v>0.26</c:v>
                </c:pt>
                <c:pt idx="19">
                  <c:v>0.34</c:v>
                </c:pt>
                <c:pt idx="20">
                  <c:v>0.33500000000000002</c:v>
                </c:pt>
                <c:pt idx="21">
                  <c:v>0.27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0.34249999999999997</c:v>
                </c:pt>
                <c:pt idx="25">
                  <c:v>0.29000000000000004</c:v>
                </c:pt>
                <c:pt idx="26">
                  <c:v>0.27500000000000002</c:v>
                </c:pt>
                <c:pt idx="27">
                  <c:v>0.22499999999999998</c:v>
                </c:pt>
                <c:pt idx="28">
                  <c:v>0.185</c:v>
                </c:pt>
                <c:pt idx="29">
                  <c:v>0.24</c:v>
                </c:pt>
                <c:pt idx="30">
                  <c:v>0.29000000000000004</c:v>
                </c:pt>
                <c:pt idx="31">
                  <c:v>0.28999999999999998</c:v>
                </c:pt>
                <c:pt idx="32">
                  <c:v>0.35339999999999999</c:v>
                </c:pt>
                <c:pt idx="33">
                  <c:v>0.26</c:v>
                </c:pt>
                <c:pt idx="34">
                  <c:v>0.245</c:v>
                </c:pt>
                <c:pt idx="35">
                  <c:v>0.245</c:v>
                </c:pt>
                <c:pt idx="36">
                  <c:v>0.24199999999999999</c:v>
                </c:pt>
                <c:pt idx="37">
                  <c:v>0.23499999999999999</c:v>
                </c:pt>
                <c:pt idx="38">
                  <c:v>0.23199999999999998</c:v>
                </c:pt>
                <c:pt idx="39">
                  <c:v>0.30000000000000004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0B-422F-ABA2-B6A1BCBD1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670528"/>
        <c:axId val="218743488"/>
      </c:scatterChart>
      <c:valAx>
        <c:axId val="2186705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8743488"/>
        <c:crosses val="autoZero"/>
        <c:crossBetween val="midCat"/>
      </c:valAx>
      <c:valAx>
        <c:axId val="218743488"/>
        <c:scaling>
          <c:orientation val="minMax"/>
          <c:max val="0.45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70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1">
              <a:defRPr sz="1200"/>
            </a:pPr>
            <a:r>
              <a:rPr lang="ar-EG" sz="1200"/>
              <a:t>مخطط التشتت الإحصائي حول المؤشر المرجعي لإجمالي عبء التمويل الفردي (عملاء متوسطي المخاطر)</a:t>
            </a:r>
          </a:p>
          <a:p>
            <a:pPr algn="ctr" rtl="1">
              <a:defRPr sz="1200"/>
            </a:pPr>
            <a:r>
              <a:rPr lang="ar-EG" sz="1200"/>
              <a:t>بالجمعيات والمؤسسات الأهلية قياساً على الوسيط الحسابي 28.50%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 أسعار التمويل الفردى - جمعيات'!$G$166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3-4BB1-9677-6529C833516E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B3-4BB1-9677-6529C833516E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5001718758456658E-2"/>
                  <c:y val="-8.348410028599274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layout>
                <c:manualLayout>
                  <c:x val="-0.11944431168290795"/>
                  <c:y val="7.243308270676680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6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1"/>
              <c:spPr>
                <a:solidFill>
                  <a:srgbClr val="C0504D">
                    <a:lumMod val="40000"/>
                    <a:lumOff val="60000"/>
                  </a:srgbClr>
                </a:solidFill>
                <a:ln>
                  <a:solidFill>
                    <a:srgbClr val="C0504D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1"/>
              <c:layout>
                <c:manualLayout>
                  <c:x val="1.4222122043285696E-3"/>
                  <c:y val="-7.531553411831470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2"/>
              <c:layout>
                <c:manualLayout>
                  <c:x val="-5.3266274936015864E-2"/>
                  <c:y val="7.732927066274604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1"/>
              <c:layout>
                <c:manualLayout>
                  <c:x val="-1.2554250599371413E-2"/>
                  <c:y val="-8.963917223490668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4"/>
              <c:layout>
                <c:manualLayout>
                  <c:x val="-6.3704258473966782E-2"/>
                  <c:y val="7.732927066274615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8"/>
              <c:spPr>
                <a:solidFill>
                  <a:srgbClr val="9BBB59">
                    <a:lumMod val="40000"/>
                    <a:lumOff val="60000"/>
                  </a:srgbClr>
                </a:solidFill>
                <a:ln>
                  <a:solidFill>
                    <a:srgbClr val="9BBB59">
                      <a:lumMod val="75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 أسعار التمويل الفردى - جمعيات'!$F$167:$F$236</c:f>
              <c:strCache>
                <c:ptCount val="70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الطفولة والتنمية 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المرأة الريفية والحضرية</c:v>
                </c:pt>
                <c:pt idx="30">
                  <c:v>المرأة الريفية والحضرية</c:v>
                </c:pt>
                <c:pt idx="31">
                  <c:v>المرأة الريفية والحضرية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المصرية للتنمية الشاملة</c:v>
                </c:pt>
                <c:pt idx="36">
                  <c:v>المؤسسة المصرية</c:v>
                </c:pt>
                <c:pt idx="37">
                  <c:v>المؤسسة المصرية</c:v>
                </c:pt>
                <c:pt idx="38">
                  <c:v>المؤسسة المصرية</c:v>
                </c:pt>
                <c:pt idx="39">
                  <c:v>أنا المصري</c:v>
                </c:pt>
                <c:pt idx="40">
                  <c:v>باب رزق جميل</c:v>
                </c:pt>
                <c:pt idx="41">
                  <c:v>تنمية المشروعات بالفيوم</c:v>
                </c:pt>
                <c:pt idx="42">
                  <c:v>تنمية المشروعات بالفيوم</c:v>
                </c:pt>
                <c:pt idx="43">
                  <c:v>تنمية المشروعات بالفيوم</c:v>
                </c:pt>
                <c:pt idx="44">
                  <c:v>تنمية المشروعات بالفيوم</c:v>
                </c:pt>
                <c:pt idx="45">
                  <c:v>جمعية بورسعيد</c:v>
                </c:pt>
                <c:pt idx="46">
                  <c:v>حواء المستقبل</c:v>
                </c:pt>
                <c:pt idx="47">
                  <c:v>حواء المستقبل</c:v>
                </c:pt>
                <c:pt idx="48">
                  <c:v>حواء المستقبل</c:v>
                </c:pt>
                <c:pt idx="49">
                  <c:v>رجال أعمال الدقهلية</c:v>
                </c:pt>
                <c:pt idx="50">
                  <c:v>رجال أعمال الدقهلية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أسوان</c:v>
                </c:pt>
                <c:pt idx="55">
                  <c:v>ريديك - قنا</c:v>
                </c:pt>
                <c:pt idx="56">
                  <c:v>سيدات أعمال المستقبل</c:v>
                </c:pt>
                <c:pt idx="57">
                  <c:v>سيدات أعمال أسيوط</c:v>
                </c:pt>
                <c:pt idx="58">
                  <c:v>شباب مصر</c:v>
                </c:pt>
                <c:pt idx="59">
                  <c:v>صغار الصناع والحرفيين</c:v>
                </c:pt>
                <c:pt idx="60">
                  <c:v>صغار الصناع والحرفيين</c:v>
                </c:pt>
                <c:pt idx="61">
                  <c:v>صغار الصناع والحرفيين</c:v>
                </c:pt>
                <c:pt idx="62">
                  <c:v>فكرة</c:v>
                </c:pt>
                <c:pt idx="63">
                  <c:v>كاريتاس</c:v>
                </c:pt>
                <c:pt idx="64">
                  <c:v>كاريتاس</c:v>
                </c:pt>
                <c:pt idx="65">
                  <c:v>كاريتاس</c:v>
                </c:pt>
                <c:pt idx="66">
                  <c:v>كاريتاس</c:v>
                </c:pt>
                <c:pt idx="67">
                  <c:v>لييد</c:v>
                </c:pt>
                <c:pt idx="68">
                  <c:v>لييد</c:v>
                </c:pt>
                <c:pt idx="69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جمعيات'!$G$167:$G$236</c:f>
              <c:numCache>
                <c:formatCode>0.00%</c:formatCode>
                <c:ptCount val="70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0.33250000000000002</c:v>
                </c:pt>
                <c:pt idx="4">
                  <c:v>0.32750000000000001</c:v>
                </c:pt>
                <c:pt idx="5">
                  <c:v>0.32250000000000001</c:v>
                </c:pt>
                <c:pt idx="6">
                  <c:v>0.3175</c:v>
                </c:pt>
                <c:pt idx="7">
                  <c:v>0.3125</c:v>
                </c:pt>
                <c:pt idx="8">
                  <c:v>0.3075</c:v>
                </c:pt>
                <c:pt idx="9">
                  <c:v>0.30249999999999999</c:v>
                </c:pt>
                <c:pt idx="10">
                  <c:v>0.29749999999999999</c:v>
                </c:pt>
                <c:pt idx="11">
                  <c:v>0.29250000000000004</c:v>
                </c:pt>
                <c:pt idx="12">
                  <c:v>0.28250000000000003</c:v>
                </c:pt>
                <c:pt idx="13">
                  <c:v>0.27250000000000002</c:v>
                </c:pt>
                <c:pt idx="14">
                  <c:v>0.26250000000000001</c:v>
                </c:pt>
                <c:pt idx="15">
                  <c:v>0.33999999999999997</c:v>
                </c:pt>
                <c:pt idx="16">
                  <c:v>0.32999999999999996</c:v>
                </c:pt>
                <c:pt idx="17">
                  <c:v>0.32500000000000001</c:v>
                </c:pt>
                <c:pt idx="18">
                  <c:v>0.32</c:v>
                </c:pt>
                <c:pt idx="19">
                  <c:v>0.31000000000000005</c:v>
                </c:pt>
                <c:pt idx="20">
                  <c:v>0.27</c:v>
                </c:pt>
                <c:pt idx="21">
                  <c:v>0.26</c:v>
                </c:pt>
                <c:pt idx="22">
                  <c:v>0.22</c:v>
                </c:pt>
                <c:pt idx="23">
                  <c:v>0.2</c:v>
                </c:pt>
                <c:pt idx="24">
                  <c:v>0.22</c:v>
                </c:pt>
                <c:pt idx="25">
                  <c:v>0.21000000000000002</c:v>
                </c:pt>
                <c:pt idx="26">
                  <c:v>0.37</c:v>
                </c:pt>
                <c:pt idx="27">
                  <c:v>0.36</c:v>
                </c:pt>
                <c:pt idx="28">
                  <c:v>0.35</c:v>
                </c:pt>
                <c:pt idx="29">
                  <c:v>0.28000000000000003</c:v>
                </c:pt>
                <c:pt idx="30">
                  <c:v>0.18</c:v>
                </c:pt>
                <c:pt idx="31">
                  <c:v>0.16</c:v>
                </c:pt>
                <c:pt idx="32">
                  <c:v>0.255</c:v>
                </c:pt>
                <c:pt idx="33">
                  <c:v>0.33</c:v>
                </c:pt>
                <c:pt idx="34">
                  <c:v>0.32500000000000001</c:v>
                </c:pt>
                <c:pt idx="35">
                  <c:v>0.26</c:v>
                </c:pt>
                <c:pt idx="36">
                  <c:v>0.34499999999999997</c:v>
                </c:pt>
                <c:pt idx="37">
                  <c:v>0.34249999999999997</c:v>
                </c:pt>
                <c:pt idx="38">
                  <c:v>0.33999999999999997</c:v>
                </c:pt>
                <c:pt idx="39">
                  <c:v>0.28500000000000003</c:v>
                </c:pt>
                <c:pt idx="40">
                  <c:v>0.27</c:v>
                </c:pt>
                <c:pt idx="41">
                  <c:v>0.28000000000000003</c:v>
                </c:pt>
                <c:pt idx="42">
                  <c:v>0.26</c:v>
                </c:pt>
                <c:pt idx="43">
                  <c:v>0.24</c:v>
                </c:pt>
                <c:pt idx="44">
                  <c:v>0.22999999999999998</c:v>
                </c:pt>
                <c:pt idx="45">
                  <c:v>0.25</c:v>
                </c:pt>
                <c:pt idx="46">
                  <c:v>0.21999999999999997</c:v>
                </c:pt>
                <c:pt idx="47">
                  <c:v>0.18</c:v>
                </c:pt>
                <c:pt idx="48">
                  <c:v>0.16</c:v>
                </c:pt>
                <c:pt idx="49">
                  <c:v>0.26</c:v>
                </c:pt>
                <c:pt idx="50">
                  <c:v>0.25</c:v>
                </c:pt>
                <c:pt idx="51">
                  <c:v>0.24</c:v>
                </c:pt>
                <c:pt idx="52">
                  <c:v>0.22</c:v>
                </c:pt>
                <c:pt idx="53">
                  <c:v>0.23</c:v>
                </c:pt>
                <c:pt idx="54">
                  <c:v>0.28500000000000003</c:v>
                </c:pt>
                <c:pt idx="55">
                  <c:v>0.27999999999999997</c:v>
                </c:pt>
                <c:pt idx="56">
                  <c:v>0.34839999999999999</c:v>
                </c:pt>
                <c:pt idx="57">
                  <c:v>0.255</c:v>
                </c:pt>
                <c:pt idx="58">
                  <c:v>0.21249999999999999</c:v>
                </c:pt>
                <c:pt idx="59">
                  <c:v>0.31</c:v>
                </c:pt>
                <c:pt idx="60">
                  <c:v>0.30000000000000004</c:v>
                </c:pt>
                <c:pt idx="61">
                  <c:v>0.28000000000000003</c:v>
                </c:pt>
                <c:pt idx="62">
                  <c:v>0.23500000000000001</c:v>
                </c:pt>
                <c:pt idx="63">
                  <c:v>0.23500000000000001</c:v>
                </c:pt>
                <c:pt idx="64">
                  <c:v>0.23200000000000001</c:v>
                </c:pt>
                <c:pt idx="65">
                  <c:v>0.22500000000000001</c:v>
                </c:pt>
                <c:pt idx="66">
                  <c:v>0.222</c:v>
                </c:pt>
                <c:pt idx="67">
                  <c:v>0.21</c:v>
                </c:pt>
                <c:pt idx="68">
                  <c:v>0.16</c:v>
                </c:pt>
                <c:pt idx="69">
                  <c:v>0.28000000000000003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3-4BB1-9677-6529C833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42704"/>
        <c:axId val="218739568"/>
      </c:scatterChart>
      <c:valAx>
        <c:axId val="21874270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8739568"/>
        <c:crosses val="autoZero"/>
        <c:crossBetween val="midCat"/>
      </c:valAx>
      <c:valAx>
        <c:axId val="218739568"/>
        <c:scaling>
          <c:orientation val="minMax"/>
          <c:max val="0.4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 sz="1100" b="1">
                <a:solidFill>
                  <a:schemeClr val="accent6">
                    <a:lumMod val="50000"/>
                  </a:schemeClr>
                </a:solidFill>
              </a:defRPr>
            </a:pPr>
            <a:endParaRPr lang="ar-EG"/>
          </a:p>
        </c:txPr>
        <c:crossAx val="21874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200" b="0" i="0" baseline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بالجمعيات والمؤسسات الأهلية</a:t>
            </a:r>
            <a:r>
              <a:rPr lang="ar-EG" sz="1200" b="0" i="0" u="none" strike="noStrike" kern="1200" spc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200" b="1" i="0" u="none" strike="noStrike" kern="1200" spc="0" baseline="0">
                <a:solidFill>
                  <a:sysClr val="windowText" lastClr="000000"/>
                </a:solidFill>
                <a:effectLst/>
              </a:rPr>
              <a:t>قياساً على الوسيط الحسابي 28.75% </a:t>
            </a:r>
            <a:endParaRPr lang="ar-EG" sz="12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1"/>
          <c:order val="0"/>
          <c:tx>
            <c:strRef>
              <c:f>' أسعار التمويل الفردى - جمعيات'!$J$166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3"/>
              <c:spPr>
                <a:solidFill>
                  <a:srgbClr val="F79646">
                    <a:lumMod val="40000"/>
                    <a:lumOff val="6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4"/>
              <c:layout>
                <c:manualLayout>
                  <c:x val="-0.16417505656297851"/>
                  <c:y val="5.017817945564083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chemeClr val="tx2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strRef>
              <c:f>' أسعار التمويل الفردى - جمعيات'!$I$167:$I$215</c:f>
              <c:strCache>
                <c:ptCount val="49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المستقبل للتمويل الأصغر</c:v>
                </c:pt>
                <c:pt idx="28">
                  <c:v>المشروعات الصغيرة والحرفية</c:v>
                </c:pt>
                <c:pt idx="29">
                  <c:v>المشروعات الصغيرة والحرفية</c:v>
                </c:pt>
                <c:pt idx="30">
                  <c:v>المؤسسة المصرية</c:v>
                </c:pt>
                <c:pt idx="31">
                  <c:v>المؤسسة المصرية</c:v>
                </c:pt>
                <c:pt idx="32">
                  <c:v>المؤسسة المصرية</c:v>
                </c:pt>
                <c:pt idx="33">
                  <c:v>أنا المصري</c:v>
                </c:pt>
                <c:pt idx="34">
                  <c:v>تنمية المشروعات بالفيوم</c:v>
                </c:pt>
                <c:pt idx="35">
                  <c:v>تنمية المشروعات بالفيوم</c:v>
                </c:pt>
                <c:pt idx="36">
                  <c:v>حواء المستقبل</c:v>
                </c:pt>
                <c:pt idx="37">
                  <c:v>حواء المستقبل</c:v>
                </c:pt>
                <c:pt idx="38">
                  <c:v>حواء المستقبل</c:v>
                </c:pt>
                <c:pt idx="39">
                  <c:v>رجال أعمال الشرقية</c:v>
                </c:pt>
                <c:pt idx="40">
                  <c:v>ريديك - قنا</c:v>
                </c:pt>
                <c:pt idx="41">
                  <c:v>سيدات أعمال المستقبل</c:v>
                </c:pt>
                <c:pt idx="42">
                  <c:v>سيدات أعمال أسيوط</c:v>
                </c:pt>
                <c:pt idx="43">
                  <c:v>فكرة</c:v>
                </c:pt>
                <c:pt idx="44">
                  <c:v>كاريتاس</c:v>
                </c:pt>
                <c:pt idx="45">
                  <c:v>كاريتاس</c:v>
                </c:pt>
                <c:pt idx="46">
                  <c:v>كاريتاس</c:v>
                </c:pt>
                <c:pt idx="47">
                  <c:v>كاريتاس</c:v>
                </c:pt>
                <c:pt idx="48">
                  <c:v>نادي رجال الأعمال</c:v>
                </c:pt>
              </c:strCache>
            </c:strRef>
          </c:xVal>
          <c:yVal>
            <c:numRef>
              <c:f>' أسعار التمويل الفردى - جمعيات'!$J$167:$J$215</c:f>
              <c:numCache>
                <c:formatCode>0.00%</c:formatCode>
                <c:ptCount val="49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0.32750000000000001</c:v>
                </c:pt>
                <c:pt idx="4">
                  <c:v>0.32250000000000001</c:v>
                </c:pt>
                <c:pt idx="5">
                  <c:v>0.3175</c:v>
                </c:pt>
                <c:pt idx="6">
                  <c:v>0.3125</c:v>
                </c:pt>
                <c:pt idx="7">
                  <c:v>0.3075</c:v>
                </c:pt>
                <c:pt idx="8">
                  <c:v>0.30249999999999999</c:v>
                </c:pt>
                <c:pt idx="9">
                  <c:v>0.29749999999999999</c:v>
                </c:pt>
                <c:pt idx="10">
                  <c:v>0.29249999999999998</c:v>
                </c:pt>
                <c:pt idx="11">
                  <c:v>0.28750000000000003</c:v>
                </c:pt>
                <c:pt idx="12">
                  <c:v>0.27750000000000002</c:v>
                </c:pt>
                <c:pt idx="13">
                  <c:v>0.26750000000000002</c:v>
                </c:pt>
                <c:pt idx="14">
                  <c:v>0.25750000000000001</c:v>
                </c:pt>
                <c:pt idx="15">
                  <c:v>0.30500000000000005</c:v>
                </c:pt>
                <c:pt idx="16">
                  <c:v>0.27999999999999997</c:v>
                </c:pt>
                <c:pt idx="17">
                  <c:v>0.27</c:v>
                </c:pt>
                <c:pt idx="18">
                  <c:v>0.26500000000000001</c:v>
                </c:pt>
                <c:pt idx="19">
                  <c:v>0.26</c:v>
                </c:pt>
                <c:pt idx="20">
                  <c:v>0.255</c:v>
                </c:pt>
                <c:pt idx="21">
                  <c:v>0.22</c:v>
                </c:pt>
                <c:pt idx="22">
                  <c:v>0.18000000000000002</c:v>
                </c:pt>
                <c:pt idx="23">
                  <c:v>0.12000000000000001</c:v>
                </c:pt>
                <c:pt idx="24">
                  <c:v>0.21000000000000002</c:v>
                </c:pt>
                <c:pt idx="25">
                  <c:v>0.35749999999999998</c:v>
                </c:pt>
                <c:pt idx="26">
                  <c:v>0.35499999999999998</c:v>
                </c:pt>
                <c:pt idx="27">
                  <c:v>0.25</c:v>
                </c:pt>
                <c:pt idx="28">
                  <c:v>0.32</c:v>
                </c:pt>
                <c:pt idx="29">
                  <c:v>0.315</c:v>
                </c:pt>
                <c:pt idx="30">
                  <c:v>0.34249999999999997</c:v>
                </c:pt>
                <c:pt idx="31">
                  <c:v>0.33999999999999997</c:v>
                </c:pt>
                <c:pt idx="32">
                  <c:v>0.33749999999999997</c:v>
                </c:pt>
                <c:pt idx="33">
                  <c:v>0.28000000000000003</c:v>
                </c:pt>
                <c:pt idx="34">
                  <c:v>0.19</c:v>
                </c:pt>
                <c:pt idx="35">
                  <c:v>0.13999999999999999</c:v>
                </c:pt>
                <c:pt idx="36">
                  <c:v>0.21500000000000002</c:v>
                </c:pt>
                <c:pt idx="37">
                  <c:v>0.17499999999999999</c:v>
                </c:pt>
                <c:pt idx="38">
                  <c:v>0.14000000000000001</c:v>
                </c:pt>
                <c:pt idx="39">
                  <c:v>0.21</c:v>
                </c:pt>
                <c:pt idx="40">
                  <c:v>0.27</c:v>
                </c:pt>
                <c:pt idx="41">
                  <c:v>0.34339999999999998</c:v>
                </c:pt>
                <c:pt idx="42">
                  <c:v>0.25</c:v>
                </c:pt>
                <c:pt idx="43">
                  <c:v>0.22500000000000001</c:v>
                </c:pt>
                <c:pt idx="44">
                  <c:v>0.22500000000000001</c:v>
                </c:pt>
                <c:pt idx="45">
                  <c:v>0.222</c:v>
                </c:pt>
                <c:pt idx="46">
                  <c:v>0.215</c:v>
                </c:pt>
                <c:pt idx="47">
                  <c:v>0.21199999999999999</c:v>
                </c:pt>
                <c:pt idx="48">
                  <c:v>0.27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38784"/>
        <c:axId val="218741920"/>
      </c:scatterChart>
      <c:valAx>
        <c:axId val="2187387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8741920"/>
        <c:crosses val="autoZero"/>
        <c:crossBetween val="midCat"/>
      </c:valAx>
      <c:valAx>
        <c:axId val="218741920"/>
        <c:scaling>
          <c:orientation val="minMax"/>
          <c:max val="0.45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73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متوسطي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جمعيات'!$P$127:$P$132</c:f>
              <c:numCache>
                <c:formatCode>0.00%</c:formatCode>
                <c:ptCount val="6"/>
                <c:pt idx="0">
                  <c:v>0.28500000000000003</c:v>
                </c:pt>
                <c:pt idx="1">
                  <c:v>0.27821683168316835</c:v>
                </c:pt>
                <c:pt idx="2">
                  <c:v>0.31000000000000005</c:v>
                </c:pt>
                <c:pt idx="3">
                  <c:v>0.37</c:v>
                </c:pt>
                <c:pt idx="4">
                  <c:v>0.16</c:v>
                </c:pt>
                <c:pt idx="5">
                  <c:v>4.7541472567236981E-2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70024"/>
        <c:axId val="214270808"/>
      </c:barChart>
      <c:catAx>
        <c:axId val="2142700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0808"/>
        <c:crosses val="autoZero"/>
        <c:auto val="1"/>
        <c:lblAlgn val="ctr"/>
        <c:lblOffset val="100"/>
        <c:noMultiLvlLbl val="0"/>
      </c:catAx>
      <c:valAx>
        <c:axId val="2142708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بالجمعيات والمؤسسات الأهلية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جمعيات'!$N$127:$N$132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 أسعار التمويل الفردى - جمعيات'!$Q$127:$Q$132</c:f>
              <c:numCache>
                <c:formatCode>0.00%</c:formatCode>
                <c:ptCount val="6"/>
                <c:pt idx="0">
                  <c:v>0.28749999999999998</c:v>
                </c:pt>
                <c:pt idx="1">
                  <c:v>0.27580945945945951</c:v>
                </c:pt>
                <c:pt idx="2">
                  <c:v>0.30500000000000005</c:v>
                </c:pt>
                <c:pt idx="3">
                  <c:v>0.35749999999999998</c:v>
                </c:pt>
                <c:pt idx="4">
                  <c:v>0.12000000000000001</c:v>
                </c:pt>
                <c:pt idx="5">
                  <c:v>5.0834046860855964E-2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75120"/>
        <c:axId val="214271200"/>
      </c:barChart>
      <c:catAx>
        <c:axId val="2142751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1200"/>
        <c:crosses val="autoZero"/>
        <c:auto val="1"/>
        <c:lblAlgn val="ctr"/>
        <c:lblOffset val="100"/>
        <c:noMultiLvlLbl val="0"/>
      </c:catAx>
      <c:valAx>
        <c:axId val="21427120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427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جمعيات'!$O$126:$Q$126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جمعيات'!$O$132:$Q$132</c:f>
              <c:numCache>
                <c:formatCode>0.00%</c:formatCode>
                <c:ptCount val="3"/>
                <c:pt idx="0">
                  <c:v>3.8960816771553608E-2</c:v>
                </c:pt>
                <c:pt idx="1">
                  <c:v>4.7541472567236981E-2</c:v>
                </c:pt>
                <c:pt idx="2">
                  <c:v>5.0834046860855964E-2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8671312"/>
        <c:axId val="218665040"/>
      </c:barChart>
      <c:catAx>
        <c:axId val="218671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5040"/>
        <c:crosses val="autoZero"/>
        <c:auto val="1"/>
        <c:lblAlgn val="ctr"/>
        <c:lblOffset val="100"/>
        <c:noMultiLvlLbl val="0"/>
      </c:catAx>
      <c:valAx>
        <c:axId val="218665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7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جمعيات'!$O$122:$Q$122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5 مرات)</c:v>
                </c:pt>
                <c:pt idx="2">
                  <c:v>منخفض المخاطر
(عدد المشاهدات 3 مرات)</c:v>
                </c:pt>
              </c:strCache>
            </c:strRef>
          </c:cat>
          <c:val>
            <c:numRef>
              <c:f>' أسعار التمويل الفردى - جمعيات'!$O$127:$Q$127</c:f>
              <c:numCache>
                <c:formatCode>0.00%</c:formatCode>
                <c:ptCount val="3"/>
                <c:pt idx="0">
                  <c:v>0.29375000000000001</c:v>
                </c:pt>
                <c:pt idx="1">
                  <c:v>0.28500000000000003</c:v>
                </c:pt>
                <c:pt idx="2">
                  <c:v>0.28749999999999998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668176"/>
        <c:axId val="218670136"/>
      </c:barChart>
      <c:catAx>
        <c:axId val="218668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70136"/>
        <c:crosses val="autoZero"/>
        <c:auto val="1"/>
        <c:lblAlgn val="ctr"/>
        <c:lblOffset val="100"/>
        <c:noMultiLvlLbl val="0"/>
      </c:catAx>
      <c:valAx>
        <c:axId val="21867013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جمعيات'!$O$126:$Q$126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 أسعار التمويل الفردى - جمعيات'!$O$128:$Q$128</c:f>
              <c:numCache>
                <c:formatCode>0.00%</c:formatCode>
                <c:ptCount val="3"/>
                <c:pt idx="0">
                  <c:v>0.29160535714285701</c:v>
                </c:pt>
                <c:pt idx="1">
                  <c:v>0.27821683168316835</c:v>
                </c:pt>
                <c:pt idx="2">
                  <c:v>0.27580945945945951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670920"/>
        <c:axId val="218671704"/>
      </c:barChart>
      <c:catAx>
        <c:axId val="2186709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71704"/>
        <c:crosses val="autoZero"/>
        <c:auto val="1"/>
        <c:lblAlgn val="ctr"/>
        <c:lblOffset val="100"/>
        <c:noMultiLvlLbl val="0"/>
      </c:catAx>
      <c:valAx>
        <c:axId val="21867170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7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جمعيات'!$N$129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جمعيات'!$O$123:$Q$123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11 مرة)</c:v>
                </c:pt>
              </c:strCache>
            </c:strRef>
          </c:cat>
          <c:val>
            <c:numRef>
              <c:f>' أسعار التمويل الفردى - جمعيات'!$O$129:$Q$129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665824"/>
        <c:axId val="218667392"/>
      </c:barChart>
      <c:catAx>
        <c:axId val="2186658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7392"/>
        <c:crosses val="autoZero"/>
        <c:auto val="1"/>
        <c:lblAlgn val="ctr"/>
        <c:lblOffset val="100"/>
        <c:noMultiLvlLbl val="0"/>
      </c:catAx>
      <c:valAx>
        <c:axId val="21866739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جمعيات'!$O$124:$Q$124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 أسعار التمويل الفردى - جمعيات'!$O$130:$Q$130</c:f>
              <c:numCache>
                <c:formatCode>0.00%</c:formatCode>
                <c:ptCount val="3"/>
                <c:pt idx="0">
                  <c:v>0.38</c:v>
                </c:pt>
                <c:pt idx="1">
                  <c:v>0.37</c:v>
                </c:pt>
                <c:pt idx="2">
                  <c:v>0.35749999999999998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667784"/>
        <c:axId val="218666216"/>
      </c:barChart>
      <c:catAx>
        <c:axId val="218667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6216"/>
        <c:crosses val="autoZero"/>
        <c:auto val="1"/>
        <c:lblAlgn val="ctr"/>
        <c:lblOffset val="100"/>
        <c:noMultiLvlLbl val="0"/>
      </c:catAx>
      <c:valAx>
        <c:axId val="2186662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7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أسعار التمويل الفردى - جمعيات'!$N$131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أسعار التمويل الفردى - جمعيات'!$O$125:$Q$125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 أسعار التمويل الفردى - جمعيات'!$O$131:$Q$131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668960"/>
        <c:axId val="218669352"/>
      </c:barChart>
      <c:catAx>
        <c:axId val="218668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9352"/>
        <c:crosses val="autoZero"/>
        <c:auto val="1"/>
        <c:lblAlgn val="ctr"/>
        <c:lblOffset val="100"/>
        <c:noMultiLvlLbl val="0"/>
      </c:catAx>
      <c:valAx>
        <c:axId val="2186693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866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 &#1571;&#1587;&#1593;&#1575;&#1585; &#1575;&#1604;&#1578;&#1605;&#1608;&#1610;&#1604; &#1575;&#1604;&#1601;&#1585;&#1583;&#1609; - &#1580;&#1605;&#1593;&#1610;&#1575;&#1578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120</xdr:row>
      <xdr:rowOff>84350</xdr:rowOff>
    </xdr:from>
    <xdr:to>
      <xdr:col>3</xdr:col>
      <xdr:colOff>88446</xdr:colOff>
      <xdr:row>134</xdr:row>
      <xdr:rowOff>152718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243416</xdr:colOff>
      <xdr:row>120</xdr:row>
      <xdr:rowOff>71628</xdr:rowOff>
    </xdr:from>
    <xdr:to>
      <xdr:col>5</xdr:col>
      <xdr:colOff>1111250</xdr:colOff>
      <xdr:row>134</xdr:row>
      <xdr:rowOff>145101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1284864</xdr:colOff>
      <xdr:row>120</xdr:row>
      <xdr:rowOff>94136</xdr:rowOff>
    </xdr:from>
    <xdr:to>
      <xdr:col>8</xdr:col>
      <xdr:colOff>1068917</xdr:colOff>
      <xdr:row>134</xdr:row>
      <xdr:rowOff>167610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1270001</xdr:colOff>
      <xdr:row>148</xdr:row>
      <xdr:rowOff>49368</xdr:rowOff>
    </xdr:from>
    <xdr:to>
      <xdr:col>8</xdr:col>
      <xdr:colOff>1086305</xdr:colOff>
      <xdr:row>159</xdr:row>
      <xdr:rowOff>80745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5103</xdr:colOff>
      <xdr:row>136</xdr:row>
      <xdr:rowOff>54346</xdr:rowOff>
    </xdr:from>
    <xdr:to>
      <xdr:col>3</xdr:col>
      <xdr:colOff>79943</xdr:colOff>
      <xdr:row>147</xdr:row>
      <xdr:rowOff>85722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243416</xdr:colOff>
      <xdr:row>136</xdr:row>
      <xdr:rowOff>57640</xdr:rowOff>
    </xdr:from>
    <xdr:to>
      <xdr:col>5</xdr:col>
      <xdr:colOff>1100667</xdr:colOff>
      <xdr:row>147</xdr:row>
      <xdr:rowOff>89016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1274913</xdr:colOff>
      <xdr:row>136</xdr:row>
      <xdr:rowOff>65199</xdr:rowOff>
    </xdr:from>
    <xdr:to>
      <xdr:col>8</xdr:col>
      <xdr:colOff>1068915</xdr:colOff>
      <xdr:row>147</xdr:row>
      <xdr:rowOff>96575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148</xdr:row>
      <xdr:rowOff>20409</xdr:rowOff>
    </xdr:from>
    <xdr:to>
      <xdr:col>3</xdr:col>
      <xdr:colOff>52918</xdr:colOff>
      <xdr:row>159</xdr:row>
      <xdr:rowOff>51786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254000</xdr:colOff>
      <xdr:row>148</xdr:row>
      <xdr:rowOff>37984</xdr:rowOff>
    </xdr:from>
    <xdr:to>
      <xdr:col>5</xdr:col>
      <xdr:colOff>1079501</xdr:colOff>
      <xdr:row>159</xdr:row>
      <xdr:rowOff>69361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379301</xdr:colOff>
      <xdr:row>126</xdr:row>
      <xdr:rowOff>12092</xdr:rowOff>
    </xdr:from>
    <xdr:to>
      <xdr:col>2</xdr:col>
      <xdr:colOff>379301</xdr:colOff>
      <xdr:row>134</xdr:row>
      <xdr:rowOff>125295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CxnSpPr/>
      </xdr:nvCxnSpPr>
      <xdr:spPr>
        <a:xfrm>
          <a:off x="11193908699" y="38048592"/>
          <a:ext cx="0" cy="214520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204036</xdr:colOff>
      <xdr:row>126</xdr:row>
      <xdr:rowOff>27213</xdr:rowOff>
    </xdr:from>
    <xdr:to>
      <xdr:col>5</xdr:col>
      <xdr:colOff>204036</xdr:colOff>
      <xdr:row>134</xdr:row>
      <xdr:rowOff>117927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CxnSpPr/>
      </xdr:nvCxnSpPr>
      <xdr:spPr>
        <a:xfrm>
          <a:off x="11188400714" y="38063713"/>
          <a:ext cx="0" cy="212271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160679</xdr:colOff>
      <xdr:row>125</xdr:row>
      <xdr:rowOff>308428</xdr:rowOff>
    </xdr:from>
    <xdr:to>
      <xdr:col>8</xdr:col>
      <xdr:colOff>160679</xdr:colOff>
      <xdr:row>134</xdr:row>
      <xdr:rowOff>162151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CxnSpPr/>
      </xdr:nvCxnSpPr>
      <xdr:spPr>
        <a:xfrm>
          <a:off x="11182903696" y="38027428"/>
          <a:ext cx="0" cy="2203223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160</xdr:row>
      <xdr:rowOff>15374</xdr:rowOff>
    </xdr:from>
    <xdr:to>
      <xdr:col>4</xdr:col>
      <xdr:colOff>2201334</xdr:colOff>
      <xdr:row>243</xdr:row>
      <xdr:rowOff>240204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6A9F4F45-CB61-4FE4-A25D-1B21321E8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2317750</xdr:colOff>
      <xdr:row>160</xdr:row>
      <xdr:rowOff>4603</xdr:rowOff>
    </xdr:from>
    <xdr:to>
      <xdr:col>9</xdr:col>
      <xdr:colOff>84667</xdr:colOff>
      <xdr:row>243</xdr:row>
      <xdr:rowOff>231134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F050C1E0-F9AB-4B30-89CF-D1E9DCE3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213556</xdr:colOff>
      <xdr:row>160</xdr:row>
      <xdr:rowOff>16700</xdr:rowOff>
    </xdr:from>
    <xdr:to>
      <xdr:col>16</xdr:col>
      <xdr:colOff>740834</xdr:colOff>
      <xdr:row>243</xdr:row>
      <xdr:rowOff>220550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A74C4DCA-343F-4CD2-B668-16ABDD341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244</xdr:row>
      <xdr:rowOff>93171</xdr:rowOff>
    </xdr:from>
    <xdr:to>
      <xdr:col>4</xdr:col>
      <xdr:colOff>2201333</xdr:colOff>
      <xdr:row>247</xdr:row>
      <xdr:rowOff>167210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276668667" y="50575671"/>
          <a:ext cx="8191500" cy="80428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</a:rPr>
            <a:t> (أ) </a:t>
          </a:r>
          <a:r>
            <a:rPr lang="ar-EG" sz="1300" b="1">
              <a:solidFill>
                <a:srgbClr val="C00000"/>
              </a:solidFill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</a:rPr>
            <a:t> </a:t>
          </a:r>
          <a:r>
            <a:rPr lang="ar-EG" sz="1300" b="1">
              <a:solidFill>
                <a:srgbClr val="C00000"/>
              </a:solidFill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</a:rPr>
            <a:t> (مرة واحدة خلال عمر التمويل).</a:t>
          </a:r>
          <a:endParaRPr lang="ar-EG" sz="1300" b="1">
            <a:solidFill>
              <a:srgbClr val="C00000"/>
            </a:solidFill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جمعية "المبادرة" بمنتج تمويل</a:t>
          </a:r>
          <a:r>
            <a:rPr lang="ar-EG" sz="1300" b="1" baseline="0"/>
            <a:t> مشروعات موسمي،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جمعية "حواء المستقبل" بمنتج سيدات معيلات، بنسبة </a:t>
          </a:r>
          <a:r>
            <a:rPr lang="ar-EG" sz="1300" b="1">
              <a:solidFill>
                <a:srgbClr val="C00000"/>
              </a:solidFill>
            </a:rPr>
            <a:t>18.50%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4</xdr:col>
      <xdr:colOff>2319828</xdr:colOff>
      <xdr:row>244</xdr:row>
      <xdr:rowOff>84287</xdr:rowOff>
    </xdr:from>
    <xdr:to>
      <xdr:col>9</xdr:col>
      <xdr:colOff>84667</xdr:colOff>
      <xdr:row>248</xdr:row>
      <xdr:rowOff>63499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261A6141-4AD7-4AF8-8CDE-5D1B8012D77F}"/>
            </a:ext>
          </a:extLst>
        </xdr:cNvPr>
        <xdr:cNvSpPr txBox="1"/>
      </xdr:nvSpPr>
      <xdr:spPr>
        <a:xfrm>
          <a:off x="11268371333" y="50566787"/>
          <a:ext cx="8178839" cy="9528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(عملاء متوسطي المخاطر) يتمثل في جمعية "المبادرة" بمنتج تمويل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مشروعات موسمي،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37%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جمعية "ليد، بمنتج دكاني، وجمعية حواء المستقبل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المؤسسة المصرية، وجمعية "المرأة الريفية والحضرية" بمنتج بدايتي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197306</xdr:colOff>
      <xdr:row>244</xdr:row>
      <xdr:rowOff>89393</xdr:rowOff>
    </xdr:from>
    <xdr:to>
      <xdr:col>16</xdr:col>
      <xdr:colOff>740834</xdr:colOff>
      <xdr:row>247</xdr:row>
      <xdr:rowOff>156629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912D74F5-1986-42DA-8523-7AF3575C384B}"/>
            </a:ext>
          </a:extLst>
        </xdr:cNvPr>
        <xdr:cNvSpPr txBox="1"/>
      </xdr:nvSpPr>
      <xdr:spPr>
        <a:xfrm>
          <a:off x="11260042250" y="50571893"/>
          <a:ext cx="8216444" cy="79748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effectLst/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أعلى إجمالي عبء تمويل فردي (منخفض المخاطر) يتمثل في جمعية "المبادرة" بمنتج تمويل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مشروعات موسمي، وشهري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35.75%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  <a:p>
          <a:pPr algn="r" rtl="1"/>
          <a:r>
            <a:rPr lang="ar-EG" sz="1300" b="1"/>
            <a:t>* أدنى إجمالي عبء تمويل فردي (منخفض المخاطر) يتمثل في جمعية الصعيد للتربية والتنمية بمنتج السيدات المعيلات بنسبة </a:t>
          </a:r>
          <a:r>
            <a:rPr lang="ar-EG" sz="1300" b="1">
              <a:solidFill>
                <a:srgbClr val="C00000"/>
              </a:solidFill>
            </a:rPr>
            <a:t>12%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2</xdr:colOff>
      <xdr:row>247</xdr:row>
      <xdr:rowOff>211669</xdr:rowOff>
    </xdr:from>
    <xdr:to>
      <xdr:col>3</xdr:col>
      <xdr:colOff>423334</xdr:colOff>
      <xdr:row>249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279166333" y="51424419"/>
          <a:ext cx="5693832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264585</xdr:colOff>
      <xdr:row>247</xdr:row>
      <xdr:rowOff>222253</xdr:rowOff>
    </xdr:from>
    <xdr:to>
      <xdr:col>4</xdr:col>
      <xdr:colOff>296335</xdr:colOff>
      <xdr:row>249</xdr:row>
      <xdr:rowOff>10584</xdr:rowOff>
    </xdr:to>
    <xdr:sp macro="" textlink="">
      <xdr:nvSpPr>
        <xdr:cNvPr id="38" name="TextBox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278573665" y="51435003"/>
          <a:ext cx="751417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381000</xdr:colOff>
      <xdr:row>0</xdr:row>
      <xdr:rowOff>31750</xdr:rowOff>
    </xdr:from>
    <xdr:to>
      <xdr:col>12</xdr:col>
      <xdr:colOff>1063625</xdr:colOff>
      <xdr:row>7</xdr:row>
      <xdr:rowOff>151637</xdr:rowOff>
    </xdr:to>
    <xdr:grpSp>
      <xdr:nvGrpSpPr>
        <xdr:cNvPr id="39" name="Group 38"/>
        <xdr:cNvGrpSpPr/>
      </xdr:nvGrpSpPr>
      <xdr:grpSpPr>
        <a:xfrm>
          <a:off x="11177555750" y="31750"/>
          <a:ext cx="20415250" cy="1612137"/>
          <a:chOff x="11176746124" y="79375"/>
          <a:chExt cx="20415250" cy="1612137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46124" y="554634"/>
            <a:ext cx="15517613" cy="715365"/>
          </a:xfrm>
          <a:prstGeom prst="rect">
            <a:avLst/>
          </a:prstGeom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8667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2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07435" y="692824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445006" y="613079"/>
            <a:ext cx="11731613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777875</xdr:colOff>
      <xdr:row>0</xdr:row>
      <xdr:rowOff>95250</xdr:rowOff>
    </xdr:from>
    <xdr:to>
      <xdr:col>16</xdr:col>
      <xdr:colOff>1215501</xdr:colOff>
      <xdr:row>5</xdr:row>
      <xdr:rowOff>142875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06499" y="95250"/>
          <a:ext cx="3723751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S251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0.625" style="1" customWidth="1"/>
    <col min="3" max="3" width="15.875" style="11" customWidth="1"/>
    <col min="4" max="4" width="9.375" style="1" customWidth="1"/>
    <col min="5" max="5" width="49.375" style="245" bestFit="1" customWidth="1"/>
    <col min="6" max="6" width="51" style="246" bestFit="1" customWidth="1"/>
    <col min="7" max="7" width="7.125" style="245" customWidth="1"/>
    <col min="8" max="13" width="14.625" style="247" customWidth="1"/>
    <col min="14" max="14" width="11" style="245" customWidth="1"/>
    <col min="15" max="17" width="16.125" style="248" customWidth="1"/>
    <col min="18" max="18" width="9" style="7"/>
    <col min="19" max="19" width="12.625" style="3" customWidth="1"/>
    <col min="20" max="20" width="9" style="7"/>
    <col min="21" max="21" width="11.375" style="7" customWidth="1"/>
    <col min="22" max="16384" width="9" style="7"/>
  </cols>
  <sheetData>
    <row r="1" spans="1:19" s="2" customFormat="1" ht="15.75" x14ac:dyDescent="0.2">
      <c r="A1" s="1" t="s">
        <v>221</v>
      </c>
      <c r="C1" s="9"/>
      <c r="F1" s="31"/>
      <c r="S1" s="1"/>
    </row>
    <row r="2" spans="1:19" s="2" customFormat="1" ht="14.25" customHeight="1" x14ac:dyDescent="0.2">
      <c r="A2" s="1"/>
      <c r="C2" s="9"/>
      <c r="F2" s="31"/>
      <c r="I2" s="6"/>
      <c r="K2" s="6"/>
      <c r="S2" s="1"/>
    </row>
    <row r="3" spans="1:19" s="2" customFormat="1" ht="14.25" customHeight="1" x14ac:dyDescent="0.2">
      <c r="A3" s="1"/>
      <c r="C3" s="9"/>
      <c r="F3" s="31"/>
      <c r="S3" s="1"/>
    </row>
    <row r="4" spans="1:19" s="2" customFormat="1" ht="15.75" x14ac:dyDescent="0.2">
      <c r="A4" s="5"/>
      <c r="B4" s="5"/>
      <c r="C4" s="10"/>
      <c r="D4" s="5"/>
      <c r="F4" s="31"/>
      <c r="Q4" s="1"/>
      <c r="S4" s="5"/>
    </row>
    <row r="5" spans="1:19" s="2" customFormat="1" ht="15.75" x14ac:dyDescent="0.2">
      <c r="A5" s="5"/>
      <c r="B5" s="5"/>
      <c r="C5" s="10"/>
      <c r="D5" s="5"/>
      <c r="F5" s="31"/>
      <c r="Q5" s="1"/>
      <c r="S5" s="5"/>
    </row>
    <row r="6" spans="1:19" s="2" customFormat="1" ht="15.75" x14ac:dyDescent="0.2">
      <c r="A6" s="5"/>
      <c r="B6" s="5"/>
      <c r="C6" s="10"/>
      <c r="D6" s="5"/>
      <c r="F6" s="31"/>
      <c r="Q6" s="1"/>
      <c r="S6" s="5"/>
    </row>
    <row r="7" spans="1:19" s="221" customFormat="1" ht="24.95" customHeight="1" x14ac:dyDescent="0.2">
      <c r="A7" s="13"/>
      <c r="B7" s="13"/>
      <c r="C7" s="220"/>
      <c r="D7" s="13"/>
      <c r="F7" s="222"/>
      <c r="G7" s="350"/>
      <c r="H7" s="350"/>
      <c r="I7" s="350"/>
      <c r="J7" s="350"/>
      <c r="K7" s="350"/>
      <c r="L7" s="350"/>
      <c r="M7" s="223"/>
      <c r="N7" s="223"/>
      <c r="O7" s="351" t="s">
        <v>0</v>
      </c>
      <c r="P7" s="351"/>
      <c r="Q7" s="351"/>
      <c r="S7" s="279"/>
    </row>
    <row r="8" spans="1:19" s="2" customFormat="1" ht="16.5" thickBot="1" x14ac:dyDescent="0.25">
      <c r="A8" s="5"/>
      <c r="B8" s="5"/>
      <c r="C8" s="10"/>
      <c r="D8" s="5"/>
      <c r="F8" s="31"/>
      <c r="K8" s="5"/>
      <c r="L8" s="5"/>
      <c r="M8" s="5"/>
      <c r="N8" s="5"/>
      <c r="S8" s="5"/>
    </row>
    <row r="9" spans="1:19" s="1" customFormat="1" ht="24.95" customHeight="1" thickBot="1" x14ac:dyDescent="0.25">
      <c r="A9" s="352" t="s">
        <v>1</v>
      </c>
      <c r="B9" s="352" t="s">
        <v>2</v>
      </c>
      <c r="C9" s="357" t="s">
        <v>117</v>
      </c>
      <c r="D9" s="352" t="s">
        <v>3</v>
      </c>
      <c r="E9" s="352" t="s">
        <v>116</v>
      </c>
      <c r="F9" s="368" t="s">
        <v>63</v>
      </c>
      <c r="G9" s="26"/>
      <c r="H9" s="354" t="s">
        <v>59</v>
      </c>
      <c r="I9" s="355"/>
      <c r="J9" s="356"/>
      <c r="K9" s="354" t="s">
        <v>61</v>
      </c>
      <c r="L9" s="355"/>
      <c r="M9" s="356"/>
      <c r="N9" s="26"/>
      <c r="O9" s="354" t="s">
        <v>62</v>
      </c>
      <c r="P9" s="355"/>
      <c r="Q9" s="356"/>
      <c r="S9" s="22"/>
    </row>
    <row r="10" spans="1:19" s="2" customFormat="1" ht="24.95" customHeight="1" thickBot="1" x14ac:dyDescent="0.25">
      <c r="A10" s="353"/>
      <c r="B10" s="353"/>
      <c r="C10" s="358"/>
      <c r="D10" s="353"/>
      <c r="E10" s="353"/>
      <c r="F10" s="369"/>
      <c r="G10" s="30"/>
      <c r="H10" s="27" t="s">
        <v>4</v>
      </c>
      <c r="I10" s="28" t="s">
        <v>5</v>
      </c>
      <c r="J10" s="29" t="s">
        <v>6</v>
      </c>
      <c r="K10" s="27" t="s">
        <v>4</v>
      </c>
      <c r="L10" s="28" t="s">
        <v>5</v>
      </c>
      <c r="M10" s="29" t="s">
        <v>6</v>
      </c>
      <c r="N10" s="30"/>
      <c r="O10" s="27" t="s">
        <v>4</v>
      </c>
      <c r="P10" s="28" t="s">
        <v>5</v>
      </c>
      <c r="Q10" s="29" t="s">
        <v>6</v>
      </c>
      <c r="S10" s="22"/>
    </row>
    <row r="11" spans="1:19" ht="24.95" customHeight="1" x14ac:dyDescent="0.2">
      <c r="A11" s="286">
        <v>1006</v>
      </c>
      <c r="B11" s="286" t="s">
        <v>65</v>
      </c>
      <c r="C11" s="304" t="s">
        <v>183</v>
      </c>
      <c r="D11" s="286" t="s">
        <v>7</v>
      </c>
      <c r="E11" s="111" t="s">
        <v>66</v>
      </c>
      <c r="F11" s="75"/>
      <c r="G11" s="26"/>
      <c r="H11" s="112"/>
      <c r="I11" s="113">
        <v>0.16</v>
      </c>
      <c r="J11" s="114"/>
      <c r="K11" s="112"/>
      <c r="L11" s="113"/>
      <c r="M11" s="114"/>
      <c r="N11" s="115"/>
      <c r="O11" s="112"/>
      <c r="P11" s="116">
        <f>I11+L11</f>
        <v>0.16</v>
      </c>
      <c r="Q11" s="114"/>
    </row>
    <row r="12" spans="1:19" ht="24.95" customHeight="1" x14ac:dyDescent="0.2">
      <c r="A12" s="287"/>
      <c r="B12" s="287"/>
      <c r="C12" s="335"/>
      <c r="D12" s="287"/>
      <c r="E12" s="76" t="s">
        <v>67</v>
      </c>
      <c r="F12" s="37"/>
      <c r="G12" s="26"/>
      <c r="H12" s="117"/>
      <c r="I12" s="118">
        <v>0.21</v>
      </c>
      <c r="J12" s="119"/>
      <c r="K12" s="117"/>
      <c r="L12" s="118"/>
      <c r="M12" s="119"/>
      <c r="N12" s="115"/>
      <c r="O12" s="117"/>
      <c r="P12" s="120">
        <f t="shared" ref="P12:P75" si="0">I12+L12</f>
        <v>0.21</v>
      </c>
      <c r="Q12" s="119"/>
    </row>
    <row r="13" spans="1:19" ht="24.95" customHeight="1" x14ac:dyDescent="0.2">
      <c r="A13" s="287"/>
      <c r="B13" s="287"/>
      <c r="C13" s="335"/>
      <c r="D13" s="287"/>
      <c r="E13" s="121" t="s">
        <v>68</v>
      </c>
      <c r="F13" s="33"/>
      <c r="G13" s="26"/>
      <c r="H13" s="122"/>
      <c r="I13" s="123">
        <v>0.21</v>
      </c>
      <c r="J13" s="124"/>
      <c r="K13" s="122"/>
      <c r="L13" s="123"/>
      <c r="M13" s="124"/>
      <c r="N13" s="115"/>
      <c r="O13" s="122"/>
      <c r="P13" s="125">
        <f t="shared" si="0"/>
        <v>0.21</v>
      </c>
      <c r="Q13" s="124"/>
    </row>
    <row r="14" spans="1:19" ht="24.95" customHeight="1" thickBot="1" x14ac:dyDescent="0.25">
      <c r="A14" s="288"/>
      <c r="B14" s="288"/>
      <c r="C14" s="305"/>
      <c r="D14" s="288"/>
      <c r="E14" s="126" t="s">
        <v>69</v>
      </c>
      <c r="F14" s="85"/>
      <c r="G14" s="26"/>
      <c r="H14" s="127"/>
      <c r="I14" s="128">
        <v>0.21</v>
      </c>
      <c r="J14" s="129"/>
      <c r="K14" s="127"/>
      <c r="L14" s="128"/>
      <c r="M14" s="129"/>
      <c r="N14" s="115"/>
      <c r="O14" s="127"/>
      <c r="P14" s="130">
        <f t="shared" si="0"/>
        <v>0.21</v>
      </c>
      <c r="Q14" s="129"/>
    </row>
    <row r="15" spans="1:19" ht="24.95" customHeight="1" x14ac:dyDescent="0.2">
      <c r="A15" s="309">
        <v>1018</v>
      </c>
      <c r="B15" s="312" t="s">
        <v>22</v>
      </c>
      <c r="C15" s="362" t="s">
        <v>106</v>
      </c>
      <c r="D15" s="315" t="s">
        <v>7</v>
      </c>
      <c r="E15" s="318" t="s">
        <v>54</v>
      </c>
      <c r="F15" s="63" t="s">
        <v>82</v>
      </c>
      <c r="G15" s="26"/>
      <c r="H15" s="64"/>
      <c r="I15" s="65">
        <v>0.28999999999999998</v>
      </c>
      <c r="J15" s="66"/>
      <c r="K15" s="64"/>
      <c r="L15" s="65">
        <v>0.02</v>
      </c>
      <c r="M15" s="66"/>
      <c r="N15" s="115"/>
      <c r="O15" s="64"/>
      <c r="P15" s="104">
        <f t="shared" si="0"/>
        <v>0.31</v>
      </c>
      <c r="Q15" s="66"/>
    </row>
    <row r="16" spans="1:19" ht="24.95" customHeight="1" x14ac:dyDescent="0.2">
      <c r="A16" s="310"/>
      <c r="B16" s="313"/>
      <c r="C16" s="363"/>
      <c r="D16" s="316"/>
      <c r="E16" s="319"/>
      <c r="F16" s="67" t="s">
        <v>122</v>
      </c>
      <c r="G16" s="26"/>
      <c r="H16" s="68"/>
      <c r="I16" s="69">
        <v>0.28000000000000003</v>
      </c>
      <c r="J16" s="70"/>
      <c r="K16" s="68"/>
      <c r="L16" s="69">
        <v>0.02</v>
      </c>
      <c r="M16" s="70"/>
      <c r="N16" s="115"/>
      <c r="O16" s="68"/>
      <c r="P16" s="105">
        <f t="shared" si="0"/>
        <v>0.30000000000000004</v>
      </c>
      <c r="Q16" s="70"/>
    </row>
    <row r="17" spans="1:19" ht="24.95" customHeight="1" x14ac:dyDescent="0.2">
      <c r="A17" s="310"/>
      <c r="B17" s="313"/>
      <c r="C17" s="363"/>
      <c r="D17" s="316"/>
      <c r="E17" s="319" t="s">
        <v>13</v>
      </c>
      <c r="F17" s="63" t="s">
        <v>83</v>
      </c>
      <c r="G17" s="26"/>
      <c r="H17" s="64"/>
      <c r="I17" s="65">
        <v>0.28999999999999998</v>
      </c>
      <c r="J17" s="66"/>
      <c r="K17" s="64"/>
      <c r="L17" s="65">
        <v>0.02</v>
      </c>
      <c r="M17" s="66"/>
      <c r="N17" s="115"/>
      <c r="O17" s="64"/>
      <c r="P17" s="104">
        <f t="shared" si="0"/>
        <v>0.31</v>
      </c>
      <c r="Q17" s="66"/>
    </row>
    <row r="18" spans="1:19" ht="24.95" customHeight="1" x14ac:dyDescent="0.2">
      <c r="A18" s="310"/>
      <c r="B18" s="313"/>
      <c r="C18" s="363"/>
      <c r="D18" s="316"/>
      <c r="E18" s="319"/>
      <c r="F18" s="67" t="s">
        <v>123</v>
      </c>
      <c r="G18" s="26"/>
      <c r="H18" s="68"/>
      <c r="I18" s="69">
        <v>0.28000000000000003</v>
      </c>
      <c r="J18" s="70"/>
      <c r="K18" s="68"/>
      <c r="L18" s="69">
        <v>0.02</v>
      </c>
      <c r="M18" s="70"/>
      <c r="N18" s="115"/>
      <c r="O18" s="68"/>
      <c r="P18" s="105">
        <f t="shared" si="0"/>
        <v>0.30000000000000004</v>
      </c>
      <c r="Q18" s="70"/>
    </row>
    <row r="19" spans="1:19" ht="24.95" customHeight="1" thickBot="1" x14ac:dyDescent="0.25">
      <c r="A19" s="311"/>
      <c r="B19" s="314"/>
      <c r="C19" s="364"/>
      <c r="D19" s="317"/>
      <c r="E19" s="320"/>
      <c r="F19" s="54" t="s">
        <v>122</v>
      </c>
      <c r="G19" s="26"/>
      <c r="H19" s="55"/>
      <c r="I19" s="56">
        <v>0.26</v>
      </c>
      <c r="J19" s="57"/>
      <c r="K19" s="55"/>
      <c r="L19" s="56">
        <v>0.02</v>
      </c>
      <c r="M19" s="57"/>
      <c r="N19" s="115"/>
      <c r="O19" s="55">
        <f t="shared" ref="O19:O75" si="1">IFERROR(H19+K19,"")</f>
        <v>0</v>
      </c>
      <c r="P19" s="102">
        <f t="shared" si="0"/>
        <v>0.28000000000000003</v>
      </c>
      <c r="Q19" s="57"/>
    </row>
    <row r="20" spans="1:19" ht="24.95" customHeight="1" x14ac:dyDescent="0.2">
      <c r="A20" s="291">
        <v>1021</v>
      </c>
      <c r="B20" s="291" t="s">
        <v>21</v>
      </c>
      <c r="C20" s="297" t="s">
        <v>98</v>
      </c>
      <c r="D20" s="291" t="s">
        <v>7</v>
      </c>
      <c r="E20" s="86" t="s">
        <v>13</v>
      </c>
      <c r="F20" s="75" t="s">
        <v>124</v>
      </c>
      <c r="G20" s="26"/>
      <c r="H20" s="58">
        <v>0.26600000000000001</v>
      </c>
      <c r="I20" s="59">
        <v>0.26100000000000001</v>
      </c>
      <c r="J20" s="60">
        <v>0.25600000000000001</v>
      </c>
      <c r="K20" s="58">
        <v>2.4E-2</v>
      </c>
      <c r="L20" s="59">
        <v>2.4E-2</v>
      </c>
      <c r="M20" s="60">
        <v>2.4E-2</v>
      </c>
      <c r="N20" s="115"/>
      <c r="O20" s="58">
        <f t="shared" si="1"/>
        <v>0.29000000000000004</v>
      </c>
      <c r="P20" s="103">
        <f t="shared" si="0"/>
        <v>0.28500000000000003</v>
      </c>
      <c r="Q20" s="60">
        <f t="shared" ref="Q20:Q75" si="2">J20+M20</f>
        <v>0.28000000000000003</v>
      </c>
    </row>
    <row r="21" spans="1:19" ht="24.95" customHeight="1" x14ac:dyDescent="0.2">
      <c r="A21" s="292"/>
      <c r="B21" s="292"/>
      <c r="C21" s="298"/>
      <c r="D21" s="292"/>
      <c r="E21" s="87" t="s">
        <v>17</v>
      </c>
      <c r="F21" s="37" t="s">
        <v>125</v>
      </c>
      <c r="G21" s="26"/>
      <c r="H21" s="38">
        <v>0.26600000000000001</v>
      </c>
      <c r="I21" s="39">
        <v>0.26100000000000001</v>
      </c>
      <c r="J21" s="40">
        <v>0.25600000000000001</v>
      </c>
      <c r="K21" s="38">
        <v>2.4E-2</v>
      </c>
      <c r="L21" s="39">
        <v>2.4E-2</v>
      </c>
      <c r="M21" s="40">
        <v>2.4E-2</v>
      </c>
      <c r="N21" s="115"/>
      <c r="O21" s="38">
        <f t="shared" si="1"/>
        <v>0.29000000000000004</v>
      </c>
      <c r="P21" s="98">
        <f t="shared" si="0"/>
        <v>0.28500000000000003</v>
      </c>
      <c r="Q21" s="40">
        <f t="shared" si="2"/>
        <v>0.28000000000000003</v>
      </c>
    </row>
    <row r="22" spans="1:19" ht="24.95" customHeight="1" x14ac:dyDescent="0.2">
      <c r="A22" s="292"/>
      <c r="B22" s="292"/>
      <c r="C22" s="298"/>
      <c r="D22" s="292"/>
      <c r="E22" s="87" t="s">
        <v>70</v>
      </c>
      <c r="F22" s="33" t="s">
        <v>126</v>
      </c>
      <c r="G22" s="26"/>
      <c r="H22" s="34">
        <v>0.26600000000000001</v>
      </c>
      <c r="I22" s="35">
        <v>0.26100000000000001</v>
      </c>
      <c r="J22" s="36">
        <v>0.25600000000000001</v>
      </c>
      <c r="K22" s="34">
        <v>2.4E-2</v>
      </c>
      <c r="L22" s="35">
        <v>2.4E-2</v>
      </c>
      <c r="M22" s="36">
        <v>2.4E-2</v>
      </c>
      <c r="N22" s="115"/>
      <c r="O22" s="34">
        <f t="shared" si="1"/>
        <v>0.29000000000000004</v>
      </c>
      <c r="P22" s="97">
        <f t="shared" si="0"/>
        <v>0.28500000000000003</v>
      </c>
      <c r="Q22" s="36">
        <f t="shared" si="2"/>
        <v>0.28000000000000003</v>
      </c>
    </row>
    <row r="23" spans="1:19" ht="24.95" customHeight="1" thickBot="1" x14ac:dyDescent="0.25">
      <c r="A23" s="294"/>
      <c r="B23" s="294"/>
      <c r="C23" s="300"/>
      <c r="D23" s="294"/>
      <c r="E23" s="41" t="s">
        <v>71</v>
      </c>
      <c r="F23" s="85" t="s">
        <v>127</v>
      </c>
      <c r="G23" s="26"/>
      <c r="H23" s="82">
        <v>0.26600000000000001</v>
      </c>
      <c r="I23" s="83">
        <v>0.26100000000000001</v>
      </c>
      <c r="J23" s="84">
        <v>0.25600000000000001</v>
      </c>
      <c r="K23" s="82">
        <v>2.4E-2</v>
      </c>
      <c r="L23" s="83">
        <v>2.4E-2</v>
      </c>
      <c r="M23" s="84">
        <v>2.4E-2</v>
      </c>
      <c r="N23" s="115"/>
      <c r="O23" s="82">
        <f t="shared" si="1"/>
        <v>0.29000000000000004</v>
      </c>
      <c r="P23" s="108">
        <f t="shared" si="0"/>
        <v>0.28500000000000003</v>
      </c>
      <c r="Q23" s="84">
        <f t="shared" si="2"/>
        <v>0.28000000000000003</v>
      </c>
    </row>
    <row r="24" spans="1:19" ht="24.95" customHeight="1" thickBot="1" x14ac:dyDescent="0.25">
      <c r="A24" s="131">
        <v>1027</v>
      </c>
      <c r="B24" s="131" t="s">
        <v>38</v>
      </c>
      <c r="C24" s="132" t="s">
        <v>104</v>
      </c>
      <c r="D24" s="131" t="s">
        <v>7</v>
      </c>
      <c r="E24" s="131" t="s">
        <v>29</v>
      </c>
      <c r="F24" s="184" t="s">
        <v>185</v>
      </c>
      <c r="G24" s="26"/>
      <c r="H24" s="55">
        <v>0.27</v>
      </c>
      <c r="I24" s="56">
        <v>0.26500000000000001</v>
      </c>
      <c r="J24" s="57"/>
      <c r="K24" s="55">
        <v>0.02</v>
      </c>
      <c r="L24" s="56">
        <v>0.02</v>
      </c>
      <c r="M24" s="57"/>
      <c r="N24" s="115"/>
      <c r="O24" s="55">
        <f t="shared" si="1"/>
        <v>0.29000000000000004</v>
      </c>
      <c r="P24" s="102">
        <f t="shared" si="0"/>
        <v>0.28500000000000003</v>
      </c>
      <c r="Q24" s="57">
        <f t="shared" si="2"/>
        <v>0</v>
      </c>
      <c r="S24" s="250"/>
    </row>
    <row r="25" spans="1:19" ht="24.95" customHeight="1" x14ac:dyDescent="0.2">
      <c r="A25" s="286">
        <v>1028</v>
      </c>
      <c r="B25" s="286" t="s">
        <v>28</v>
      </c>
      <c r="C25" s="304" t="s">
        <v>99</v>
      </c>
      <c r="D25" s="286" t="s">
        <v>7</v>
      </c>
      <c r="E25" s="75" t="s">
        <v>94</v>
      </c>
      <c r="F25" s="75"/>
      <c r="G25" s="26"/>
      <c r="H25" s="58"/>
      <c r="I25" s="59">
        <v>0.20749999999999999</v>
      </c>
      <c r="J25" s="60"/>
      <c r="K25" s="58"/>
      <c r="L25" s="59">
        <v>5.0000000000000001E-3</v>
      </c>
      <c r="M25" s="60"/>
      <c r="N25" s="115"/>
      <c r="O25" s="58"/>
      <c r="P25" s="103">
        <f t="shared" si="0"/>
        <v>0.21249999999999999</v>
      </c>
      <c r="Q25" s="60"/>
      <c r="S25" s="250"/>
    </row>
    <row r="26" spans="1:19" ht="24.95" customHeight="1" thickBot="1" x14ac:dyDescent="0.25">
      <c r="A26" s="288"/>
      <c r="B26" s="288"/>
      <c r="C26" s="305"/>
      <c r="D26" s="288"/>
      <c r="E26" s="85" t="s">
        <v>95</v>
      </c>
      <c r="F26" s="85"/>
      <c r="G26" s="26"/>
      <c r="H26" s="82"/>
      <c r="I26" s="83">
        <v>0.20749999999999999</v>
      </c>
      <c r="J26" s="84"/>
      <c r="K26" s="82"/>
      <c r="L26" s="83">
        <v>5.0000000000000001E-3</v>
      </c>
      <c r="M26" s="84"/>
      <c r="N26" s="115"/>
      <c r="O26" s="82">
        <f t="shared" si="1"/>
        <v>0</v>
      </c>
      <c r="P26" s="108">
        <f t="shared" si="0"/>
        <v>0.21249999999999999</v>
      </c>
      <c r="Q26" s="84">
        <f t="shared" si="2"/>
        <v>0</v>
      </c>
    </row>
    <row r="27" spans="1:19" ht="36.75" thickBot="1" x14ac:dyDescent="0.25">
      <c r="A27" s="131">
        <v>1029</v>
      </c>
      <c r="B27" s="131" t="s">
        <v>32</v>
      </c>
      <c r="C27" s="132" t="s">
        <v>100</v>
      </c>
      <c r="D27" s="131" t="s">
        <v>7</v>
      </c>
      <c r="E27" s="131" t="s">
        <v>33</v>
      </c>
      <c r="F27" s="63"/>
      <c r="G27" s="26"/>
      <c r="H27" s="64">
        <v>0.21</v>
      </c>
      <c r="I27" s="65">
        <v>0.2</v>
      </c>
      <c r="J27" s="66">
        <v>0.19</v>
      </c>
      <c r="K27" s="64">
        <v>0.03</v>
      </c>
      <c r="L27" s="65">
        <v>0.03</v>
      </c>
      <c r="M27" s="66">
        <v>0.02</v>
      </c>
      <c r="N27" s="115"/>
      <c r="O27" s="64">
        <f t="shared" si="1"/>
        <v>0.24</v>
      </c>
      <c r="P27" s="104">
        <f t="shared" si="0"/>
        <v>0.23</v>
      </c>
      <c r="Q27" s="66">
        <f t="shared" si="2"/>
        <v>0.21</v>
      </c>
    </row>
    <row r="28" spans="1:19" ht="24.95" customHeight="1" x14ac:dyDescent="0.2">
      <c r="A28" s="291">
        <v>1031</v>
      </c>
      <c r="B28" s="297" t="s">
        <v>24</v>
      </c>
      <c r="C28" s="297" t="s">
        <v>101</v>
      </c>
      <c r="D28" s="291" t="s">
        <v>7</v>
      </c>
      <c r="E28" s="291" t="s">
        <v>58</v>
      </c>
      <c r="F28" s="75" t="s">
        <v>91</v>
      </c>
      <c r="G28" s="26"/>
      <c r="H28" s="58"/>
      <c r="I28" s="59">
        <v>0.23</v>
      </c>
      <c r="J28" s="60"/>
      <c r="K28" s="58"/>
      <c r="L28" s="59">
        <v>0.03</v>
      </c>
      <c r="M28" s="60"/>
      <c r="N28" s="115"/>
      <c r="O28" s="58"/>
      <c r="P28" s="103">
        <f t="shared" si="0"/>
        <v>0.26</v>
      </c>
      <c r="Q28" s="60"/>
    </row>
    <row r="29" spans="1:19" ht="24.95" customHeight="1" x14ac:dyDescent="0.2">
      <c r="A29" s="292"/>
      <c r="B29" s="298"/>
      <c r="C29" s="298"/>
      <c r="D29" s="292"/>
      <c r="E29" s="292"/>
      <c r="F29" s="37" t="s">
        <v>128</v>
      </c>
      <c r="G29" s="26"/>
      <c r="H29" s="38"/>
      <c r="I29" s="39">
        <v>0.22</v>
      </c>
      <c r="J29" s="40"/>
      <c r="K29" s="38"/>
      <c r="L29" s="39">
        <v>0.03</v>
      </c>
      <c r="M29" s="40"/>
      <c r="N29" s="115"/>
      <c r="O29" s="38"/>
      <c r="P29" s="98">
        <f t="shared" si="0"/>
        <v>0.25</v>
      </c>
      <c r="Q29" s="40"/>
    </row>
    <row r="30" spans="1:19" ht="24.95" customHeight="1" x14ac:dyDescent="0.2">
      <c r="A30" s="292"/>
      <c r="B30" s="298"/>
      <c r="C30" s="298"/>
      <c r="D30" s="292"/>
      <c r="E30" s="292"/>
      <c r="F30" s="33" t="s">
        <v>129</v>
      </c>
      <c r="G30" s="26"/>
      <c r="H30" s="34"/>
      <c r="I30" s="35">
        <v>0.21</v>
      </c>
      <c r="J30" s="36"/>
      <c r="K30" s="34"/>
      <c r="L30" s="35">
        <v>0.03</v>
      </c>
      <c r="M30" s="36"/>
      <c r="N30" s="115"/>
      <c r="O30" s="34"/>
      <c r="P30" s="97">
        <f t="shared" si="0"/>
        <v>0.24</v>
      </c>
      <c r="Q30" s="36"/>
    </row>
    <row r="31" spans="1:19" ht="24.95" customHeight="1" thickBot="1" x14ac:dyDescent="0.25">
      <c r="A31" s="294"/>
      <c r="B31" s="300"/>
      <c r="C31" s="300"/>
      <c r="D31" s="294"/>
      <c r="E31" s="294"/>
      <c r="F31" s="85" t="s">
        <v>92</v>
      </c>
      <c r="G31" s="26"/>
      <c r="H31" s="82"/>
      <c r="I31" s="83">
        <v>0.2</v>
      </c>
      <c r="J31" s="84"/>
      <c r="K31" s="82"/>
      <c r="L31" s="83">
        <v>0.02</v>
      </c>
      <c r="M31" s="84"/>
      <c r="N31" s="115"/>
      <c r="O31" s="82">
        <f t="shared" si="1"/>
        <v>0</v>
      </c>
      <c r="P31" s="108">
        <f t="shared" si="0"/>
        <v>0.22</v>
      </c>
      <c r="Q31" s="84">
        <f t="shared" si="2"/>
        <v>0</v>
      </c>
    </row>
    <row r="32" spans="1:19" ht="36.75" thickBot="1" x14ac:dyDescent="0.25">
      <c r="A32" s="133">
        <v>1040</v>
      </c>
      <c r="B32" s="133" t="s">
        <v>40</v>
      </c>
      <c r="C32" s="134" t="s">
        <v>196</v>
      </c>
      <c r="D32" s="133" t="s">
        <v>18</v>
      </c>
      <c r="E32" s="133" t="s">
        <v>19</v>
      </c>
      <c r="F32" s="185" t="s">
        <v>93</v>
      </c>
      <c r="G32" s="26"/>
      <c r="H32" s="64">
        <v>0.25</v>
      </c>
      <c r="I32" s="65">
        <v>0.24</v>
      </c>
      <c r="J32" s="66">
        <v>0</v>
      </c>
      <c r="K32" s="64">
        <v>0.02</v>
      </c>
      <c r="L32" s="65">
        <v>0.02</v>
      </c>
      <c r="M32" s="66">
        <v>0</v>
      </c>
      <c r="N32" s="115"/>
      <c r="O32" s="64">
        <f t="shared" si="1"/>
        <v>0.27</v>
      </c>
      <c r="P32" s="104">
        <f t="shared" si="0"/>
        <v>0.26</v>
      </c>
      <c r="Q32" s="66">
        <f t="shared" si="2"/>
        <v>0</v>
      </c>
    </row>
    <row r="33" spans="1:19" ht="24.95" customHeight="1" thickBot="1" x14ac:dyDescent="0.25">
      <c r="A33" s="88">
        <v>1051</v>
      </c>
      <c r="B33" s="88" t="s">
        <v>20</v>
      </c>
      <c r="C33" s="135" t="s">
        <v>195</v>
      </c>
      <c r="D33" s="88" t="s">
        <v>18</v>
      </c>
      <c r="E33" s="88" t="s">
        <v>19</v>
      </c>
      <c r="F33" s="89"/>
      <c r="G33" s="26"/>
      <c r="H33" s="90">
        <v>0.24</v>
      </c>
      <c r="I33" s="91">
        <v>0.23</v>
      </c>
      <c r="J33" s="92">
        <v>0.22</v>
      </c>
      <c r="K33" s="90">
        <v>5.0000000000000001E-3</v>
      </c>
      <c r="L33" s="91">
        <v>5.0000000000000001E-3</v>
      </c>
      <c r="M33" s="92">
        <v>5.0000000000000001E-3</v>
      </c>
      <c r="N33" s="115"/>
      <c r="O33" s="90">
        <f t="shared" si="1"/>
        <v>0.245</v>
      </c>
      <c r="P33" s="109">
        <f t="shared" si="0"/>
        <v>0.23500000000000001</v>
      </c>
      <c r="Q33" s="92">
        <f t="shared" si="2"/>
        <v>0.22500000000000001</v>
      </c>
      <c r="S33" s="250"/>
    </row>
    <row r="34" spans="1:19" ht="24.95" customHeight="1" x14ac:dyDescent="0.2">
      <c r="A34" s="307">
        <v>1063</v>
      </c>
      <c r="B34" s="307" t="s">
        <v>36</v>
      </c>
      <c r="C34" s="365" t="s">
        <v>131</v>
      </c>
      <c r="D34" s="307" t="s">
        <v>7</v>
      </c>
      <c r="E34" s="289" t="s">
        <v>13</v>
      </c>
      <c r="F34" s="186" t="s">
        <v>130</v>
      </c>
      <c r="G34" s="26"/>
      <c r="H34" s="136">
        <v>0.24249999999999999</v>
      </c>
      <c r="I34" s="137">
        <v>0.24</v>
      </c>
      <c r="J34" s="138">
        <v>0.23749999999999999</v>
      </c>
      <c r="K34" s="136">
        <v>0.02</v>
      </c>
      <c r="L34" s="137">
        <v>0.02</v>
      </c>
      <c r="M34" s="138">
        <v>0.02</v>
      </c>
      <c r="N34" s="115"/>
      <c r="O34" s="136">
        <f t="shared" si="1"/>
        <v>0.26250000000000001</v>
      </c>
      <c r="P34" s="139">
        <f t="shared" si="0"/>
        <v>0.26</v>
      </c>
      <c r="Q34" s="138">
        <f t="shared" si="2"/>
        <v>0.25750000000000001</v>
      </c>
    </row>
    <row r="35" spans="1:19" ht="24.95" customHeight="1" thickBot="1" x14ac:dyDescent="0.25">
      <c r="A35" s="308"/>
      <c r="B35" s="308"/>
      <c r="C35" s="366"/>
      <c r="D35" s="308"/>
      <c r="E35" s="290"/>
      <c r="F35" s="187" t="s">
        <v>119</v>
      </c>
      <c r="G35" s="26"/>
      <c r="H35" s="140">
        <v>0.2525</v>
      </c>
      <c r="I35" s="141">
        <v>0.25</v>
      </c>
      <c r="J35" s="142">
        <v>0.2475</v>
      </c>
      <c r="K35" s="140">
        <v>0.02</v>
      </c>
      <c r="L35" s="141">
        <v>0.02</v>
      </c>
      <c r="M35" s="142">
        <v>0.02</v>
      </c>
      <c r="N35" s="115"/>
      <c r="O35" s="140">
        <f t="shared" si="1"/>
        <v>0.27250000000000002</v>
      </c>
      <c r="P35" s="143">
        <f t="shared" si="0"/>
        <v>0.27</v>
      </c>
      <c r="Q35" s="142">
        <f t="shared" si="2"/>
        <v>0.26750000000000002</v>
      </c>
    </row>
    <row r="36" spans="1:19" ht="24.95" customHeight="1" x14ac:dyDescent="0.2">
      <c r="A36" s="291">
        <v>1064</v>
      </c>
      <c r="B36" s="291" t="s">
        <v>15</v>
      </c>
      <c r="C36" s="297" t="s">
        <v>194</v>
      </c>
      <c r="D36" s="291" t="s">
        <v>7</v>
      </c>
      <c r="E36" s="295" t="s">
        <v>13</v>
      </c>
      <c r="F36" s="75" t="s">
        <v>84</v>
      </c>
      <c r="G36" s="26"/>
      <c r="H36" s="58"/>
      <c r="I36" s="59">
        <v>0.25</v>
      </c>
      <c r="J36" s="144"/>
      <c r="K36" s="58"/>
      <c r="L36" s="59">
        <v>0.03</v>
      </c>
      <c r="M36" s="144"/>
      <c r="N36" s="115"/>
      <c r="O36" s="58"/>
      <c r="P36" s="103">
        <f t="shared" si="0"/>
        <v>0.28000000000000003</v>
      </c>
      <c r="Q36" s="60"/>
    </row>
    <row r="37" spans="1:19" ht="24.95" customHeight="1" x14ac:dyDescent="0.2">
      <c r="A37" s="292"/>
      <c r="B37" s="292"/>
      <c r="C37" s="298"/>
      <c r="D37" s="292"/>
      <c r="E37" s="296"/>
      <c r="F37" s="37" t="s">
        <v>85</v>
      </c>
      <c r="G37" s="26"/>
      <c r="H37" s="38"/>
      <c r="I37" s="39">
        <v>0.21</v>
      </c>
      <c r="J37" s="145"/>
      <c r="K37" s="38"/>
      <c r="L37" s="39">
        <v>0.02</v>
      </c>
      <c r="M37" s="145"/>
      <c r="N37" s="115"/>
      <c r="O37" s="38"/>
      <c r="P37" s="98">
        <f t="shared" si="0"/>
        <v>0.22999999999999998</v>
      </c>
      <c r="Q37" s="40"/>
    </row>
    <row r="38" spans="1:19" ht="24.95" customHeight="1" x14ac:dyDescent="0.2">
      <c r="A38" s="292"/>
      <c r="B38" s="292"/>
      <c r="C38" s="298"/>
      <c r="D38" s="292"/>
      <c r="E38" s="146" t="s">
        <v>77</v>
      </c>
      <c r="F38" s="33" t="s">
        <v>84</v>
      </c>
      <c r="G38" s="26"/>
      <c r="H38" s="34"/>
      <c r="I38" s="35">
        <v>0.24</v>
      </c>
      <c r="J38" s="147"/>
      <c r="K38" s="34"/>
      <c r="L38" s="35">
        <v>0.02</v>
      </c>
      <c r="M38" s="147"/>
      <c r="N38" s="115"/>
      <c r="O38" s="34"/>
      <c r="P38" s="97">
        <f t="shared" si="0"/>
        <v>0.26</v>
      </c>
      <c r="Q38" s="36"/>
    </row>
    <row r="39" spans="1:19" ht="24.95" customHeight="1" x14ac:dyDescent="0.2">
      <c r="A39" s="293"/>
      <c r="B39" s="293"/>
      <c r="C39" s="299"/>
      <c r="D39" s="293"/>
      <c r="E39" s="146" t="s">
        <v>78</v>
      </c>
      <c r="F39" s="37" t="s">
        <v>86</v>
      </c>
      <c r="G39" s="26"/>
      <c r="H39" s="38"/>
      <c r="I39" s="39"/>
      <c r="J39" s="40">
        <v>0.12</v>
      </c>
      <c r="K39" s="38"/>
      <c r="L39" s="39"/>
      <c r="M39" s="40">
        <v>0.02</v>
      </c>
      <c r="N39" s="115"/>
      <c r="O39" s="38"/>
      <c r="P39" s="98">
        <f t="shared" si="0"/>
        <v>0</v>
      </c>
      <c r="Q39" s="40">
        <f t="shared" si="2"/>
        <v>0.13999999999999999</v>
      </c>
    </row>
    <row r="40" spans="1:19" ht="24.95" customHeight="1" x14ac:dyDescent="0.2">
      <c r="A40" s="293"/>
      <c r="B40" s="293"/>
      <c r="C40" s="299"/>
      <c r="D40" s="293"/>
      <c r="E40" s="146" t="s">
        <v>79</v>
      </c>
      <c r="F40" s="33" t="s">
        <v>87</v>
      </c>
      <c r="G40" s="26"/>
      <c r="H40" s="34"/>
      <c r="I40" s="35"/>
      <c r="J40" s="36">
        <v>0.16</v>
      </c>
      <c r="K40" s="34"/>
      <c r="L40" s="35"/>
      <c r="M40" s="36">
        <v>0.03</v>
      </c>
      <c r="N40" s="115"/>
      <c r="O40" s="34"/>
      <c r="P40" s="97"/>
      <c r="Q40" s="36">
        <f t="shared" si="2"/>
        <v>0.19</v>
      </c>
    </row>
    <row r="41" spans="1:19" ht="24.95" customHeight="1" thickBot="1" x14ac:dyDescent="0.25">
      <c r="A41" s="294"/>
      <c r="B41" s="294"/>
      <c r="C41" s="300"/>
      <c r="D41" s="294"/>
      <c r="E41" s="148" t="s">
        <v>80</v>
      </c>
      <c r="F41" s="85" t="s">
        <v>84</v>
      </c>
      <c r="G41" s="26"/>
      <c r="H41" s="82"/>
      <c r="I41" s="83">
        <v>0.21</v>
      </c>
      <c r="J41" s="84"/>
      <c r="K41" s="82"/>
      <c r="L41" s="83">
        <v>0.03</v>
      </c>
      <c r="M41" s="84"/>
      <c r="N41" s="115"/>
      <c r="O41" s="82">
        <f t="shared" si="1"/>
        <v>0</v>
      </c>
      <c r="P41" s="108">
        <f t="shared" si="0"/>
        <v>0.24</v>
      </c>
      <c r="Q41" s="84">
        <f t="shared" si="2"/>
        <v>0</v>
      </c>
    </row>
    <row r="42" spans="1:19" ht="24.95" customHeight="1" x14ac:dyDescent="0.2">
      <c r="A42" s="328">
        <v>1076</v>
      </c>
      <c r="B42" s="329" t="s">
        <v>30</v>
      </c>
      <c r="C42" s="301" t="s">
        <v>113</v>
      </c>
      <c r="D42" s="329" t="s">
        <v>18</v>
      </c>
      <c r="E42" s="63" t="s">
        <v>216</v>
      </c>
      <c r="F42" s="63"/>
      <c r="G42" s="26"/>
      <c r="H42" s="64">
        <v>0.21</v>
      </c>
      <c r="I42" s="65">
        <v>0.20499999999999999</v>
      </c>
      <c r="J42" s="66">
        <v>0.2</v>
      </c>
      <c r="K42" s="64">
        <v>1.4999999999999999E-2</v>
      </c>
      <c r="L42" s="65">
        <v>1.4999999999999999E-2</v>
      </c>
      <c r="M42" s="66">
        <v>1.4999999999999999E-2</v>
      </c>
      <c r="N42" s="115"/>
      <c r="O42" s="64">
        <f t="shared" si="1"/>
        <v>0.22499999999999998</v>
      </c>
      <c r="P42" s="104">
        <f t="shared" si="0"/>
        <v>0.21999999999999997</v>
      </c>
      <c r="Q42" s="66">
        <f t="shared" si="2"/>
        <v>0.21500000000000002</v>
      </c>
    </row>
    <row r="43" spans="1:19" ht="24.95" customHeight="1" x14ac:dyDescent="0.2">
      <c r="A43" s="290"/>
      <c r="B43" s="330"/>
      <c r="C43" s="302"/>
      <c r="D43" s="330"/>
      <c r="E43" s="67" t="s">
        <v>35</v>
      </c>
      <c r="F43" s="67"/>
      <c r="G43" s="26"/>
      <c r="H43" s="68">
        <v>0.17</v>
      </c>
      <c r="I43" s="69">
        <v>0.16500000000000001</v>
      </c>
      <c r="J43" s="70">
        <v>0.16</v>
      </c>
      <c r="K43" s="68">
        <v>1.4999999999999999E-2</v>
      </c>
      <c r="L43" s="69">
        <v>1.4999999999999999E-2</v>
      </c>
      <c r="M43" s="70">
        <v>1.4999999999999999E-2</v>
      </c>
      <c r="N43" s="115"/>
      <c r="O43" s="68">
        <f t="shared" si="1"/>
        <v>0.185</v>
      </c>
      <c r="P43" s="105">
        <f t="shared" si="0"/>
        <v>0.18</v>
      </c>
      <c r="Q43" s="70">
        <f t="shared" si="2"/>
        <v>0.17499999999999999</v>
      </c>
    </row>
    <row r="44" spans="1:19" ht="24.95" customHeight="1" x14ac:dyDescent="0.2">
      <c r="A44" s="290"/>
      <c r="B44" s="330"/>
      <c r="C44" s="302"/>
      <c r="D44" s="330"/>
      <c r="E44" s="63" t="s">
        <v>217</v>
      </c>
      <c r="F44" s="63"/>
      <c r="G44" s="26"/>
      <c r="H44" s="64"/>
      <c r="I44" s="65"/>
      <c r="J44" s="66">
        <v>0.125</v>
      </c>
      <c r="K44" s="64"/>
      <c r="L44" s="65"/>
      <c r="M44" s="66">
        <v>1.4999999999999999E-2</v>
      </c>
      <c r="N44" s="115"/>
      <c r="O44" s="64">
        <f t="shared" si="1"/>
        <v>0</v>
      </c>
      <c r="P44" s="104">
        <f t="shared" si="0"/>
        <v>0</v>
      </c>
      <c r="Q44" s="66">
        <f t="shared" si="2"/>
        <v>0.14000000000000001</v>
      </c>
    </row>
    <row r="45" spans="1:19" ht="24.95" customHeight="1" thickBot="1" x14ac:dyDescent="0.25">
      <c r="A45" s="308"/>
      <c r="B45" s="331"/>
      <c r="C45" s="303"/>
      <c r="D45" s="331"/>
      <c r="E45" s="71" t="s">
        <v>218</v>
      </c>
      <c r="F45" s="71"/>
      <c r="G45" s="26"/>
      <c r="H45" s="72"/>
      <c r="I45" s="73">
        <v>0.16</v>
      </c>
      <c r="J45" s="74"/>
      <c r="K45" s="72"/>
      <c r="L45" s="73"/>
      <c r="M45" s="74"/>
      <c r="N45" s="115"/>
      <c r="O45" s="72"/>
      <c r="P45" s="106">
        <f t="shared" si="0"/>
        <v>0.16</v>
      </c>
      <c r="Q45" s="74"/>
    </row>
    <row r="46" spans="1:19" ht="24.95" customHeight="1" x14ac:dyDescent="0.2">
      <c r="A46" s="291">
        <v>1117</v>
      </c>
      <c r="B46" s="291" t="s">
        <v>8</v>
      </c>
      <c r="C46" s="297" t="s">
        <v>103</v>
      </c>
      <c r="D46" s="291" t="s">
        <v>7</v>
      </c>
      <c r="E46" s="286" t="s">
        <v>53</v>
      </c>
      <c r="F46" s="75" t="s">
        <v>132</v>
      </c>
      <c r="G46" s="26"/>
      <c r="H46" s="58">
        <v>0.3175</v>
      </c>
      <c r="I46" s="59">
        <v>0.3125</v>
      </c>
      <c r="J46" s="60">
        <v>0.3075</v>
      </c>
      <c r="K46" s="58">
        <v>0.01</v>
      </c>
      <c r="L46" s="59">
        <v>0.01</v>
      </c>
      <c r="M46" s="60">
        <v>0.01</v>
      </c>
      <c r="N46" s="115"/>
      <c r="O46" s="58">
        <f t="shared" si="1"/>
        <v>0.32750000000000001</v>
      </c>
      <c r="P46" s="103">
        <f t="shared" si="0"/>
        <v>0.32250000000000001</v>
      </c>
      <c r="Q46" s="60">
        <f t="shared" si="2"/>
        <v>0.3175</v>
      </c>
    </row>
    <row r="47" spans="1:19" ht="24.95" customHeight="1" x14ac:dyDescent="0.2">
      <c r="A47" s="292"/>
      <c r="B47" s="292"/>
      <c r="C47" s="298"/>
      <c r="D47" s="292"/>
      <c r="E47" s="287"/>
      <c r="F47" s="37" t="s">
        <v>133</v>
      </c>
      <c r="G47" s="26"/>
      <c r="H47" s="38">
        <v>0.3125</v>
      </c>
      <c r="I47" s="39">
        <v>0.3075</v>
      </c>
      <c r="J47" s="40">
        <v>0.30249999999999999</v>
      </c>
      <c r="K47" s="38">
        <v>0.01</v>
      </c>
      <c r="L47" s="39">
        <v>0.01</v>
      </c>
      <c r="M47" s="40">
        <v>0.01</v>
      </c>
      <c r="N47" s="115"/>
      <c r="O47" s="38">
        <f t="shared" si="1"/>
        <v>0.32250000000000001</v>
      </c>
      <c r="P47" s="98">
        <f t="shared" si="0"/>
        <v>0.3175</v>
      </c>
      <c r="Q47" s="40">
        <f t="shared" si="2"/>
        <v>0.3125</v>
      </c>
    </row>
    <row r="48" spans="1:19" ht="24.95" customHeight="1" x14ac:dyDescent="0.2">
      <c r="A48" s="292"/>
      <c r="B48" s="292"/>
      <c r="C48" s="298"/>
      <c r="D48" s="292"/>
      <c r="E48" s="287"/>
      <c r="F48" s="33" t="s">
        <v>134</v>
      </c>
      <c r="G48" s="26"/>
      <c r="H48" s="34">
        <v>0.3075</v>
      </c>
      <c r="I48" s="35">
        <v>0.30249999999999999</v>
      </c>
      <c r="J48" s="36">
        <v>0.29749999999999999</v>
      </c>
      <c r="K48" s="34">
        <v>0.01</v>
      </c>
      <c r="L48" s="35">
        <v>0.01</v>
      </c>
      <c r="M48" s="36">
        <v>0.01</v>
      </c>
      <c r="N48" s="115"/>
      <c r="O48" s="34">
        <f t="shared" si="1"/>
        <v>0.3175</v>
      </c>
      <c r="P48" s="97">
        <f t="shared" si="0"/>
        <v>0.3125</v>
      </c>
      <c r="Q48" s="36">
        <f t="shared" si="2"/>
        <v>0.3075</v>
      </c>
    </row>
    <row r="49" spans="1:17" ht="24.95" customHeight="1" x14ac:dyDescent="0.2">
      <c r="A49" s="292"/>
      <c r="B49" s="292"/>
      <c r="C49" s="298"/>
      <c r="D49" s="292"/>
      <c r="E49" s="287"/>
      <c r="F49" s="37" t="s">
        <v>135</v>
      </c>
      <c r="G49" s="26"/>
      <c r="H49" s="38">
        <v>0.30249999999999999</v>
      </c>
      <c r="I49" s="39">
        <v>0.29749999999999999</v>
      </c>
      <c r="J49" s="40">
        <v>0.29249999999999998</v>
      </c>
      <c r="K49" s="38">
        <v>0.01</v>
      </c>
      <c r="L49" s="39">
        <v>0.01</v>
      </c>
      <c r="M49" s="40">
        <v>0.01</v>
      </c>
      <c r="N49" s="115"/>
      <c r="O49" s="38">
        <f t="shared" si="1"/>
        <v>0.3125</v>
      </c>
      <c r="P49" s="98">
        <f t="shared" si="0"/>
        <v>0.3075</v>
      </c>
      <c r="Q49" s="40">
        <f t="shared" si="2"/>
        <v>0.30249999999999999</v>
      </c>
    </row>
    <row r="50" spans="1:17" ht="24.95" customHeight="1" x14ac:dyDescent="0.2">
      <c r="A50" s="292"/>
      <c r="B50" s="292"/>
      <c r="C50" s="298"/>
      <c r="D50" s="292"/>
      <c r="E50" s="287"/>
      <c r="F50" s="33" t="s">
        <v>136</v>
      </c>
      <c r="G50" s="26"/>
      <c r="H50" s="34">
        <v>0.29749999999999999</v>
      </c>
      <c r="I50" s="35">
        <v>0.29249999999999998</v>
      </c>
      <c r="J50" s="36">
        <v>0.28749999999999998</v>
      </c>
      <c r="K50" s="34">
        <v>0.01</v>
      </c>
      <c r="L50" s="35">
        <v>0.01</v>
      </c>
      <c r="M50" s="36">
        <v>0.01</v>
      </c>
      <c r="N50" s="115"/>
      <c r="O50" s="34">
        <f t="shared" si="1"/>
        <v>0.3075</v>
      </c>
      <c r="P50" s="97">
        <f t="shared" si="0"/>
        <v>0.30249999999999999</v>
      </c>
      <c r="Q50" s="36">
        <f t="shared" si="2"/>
        <v>0.29749999999999999</v>
      </c>
    </row>
    <row r="51" spans="1:17" ht="24.95" customHeight="1" x14ac:dyDescent="0.2">
      <c r="A51" s="292"/>
      <c r="B51" s="292"/>
      <c r="C51" s="298"/>
      <c r="D51" s="292"/>
      <c r="E51" s="287"/>
      <c r="F51" s="37" t="s">
        <v>137</v>
      </c>
      <c r="G51" s="26"/>
      <c r="H51" s="38">
        <v>0.29249999999999998</v>
      </c>
      <c r="I51" s="39">
        <v>0.28749999999999998</v>
      </c>
      <c r="J51" s="40">
        <v>0.28249999999999997</v>
      </c>
      <c r="K51" s="38">
        <v>0.01</v>
      </c>
      <c r="L51" s="39">
        <v>0.01</v>
      </c>
      <c r="M51" s="40">
        <v>0.01</v>
      </c>
      <c r="N51" s="115"/>
      <c r="O51" s="38">
        <f t="shared" si="1"/>
        <v>0.30249999999999999</v>
      </c>
      <c r="P51" s="98">
        <f t="shared" si="0"/>
        <v>0.29749999999999999</v>
      </c>
      <c r="Q51" s="40">
        <f t="shared" si="2"/>
        <v>0.29249999999999998</v>
      </c>
    </row>
    <row r="52" spans="1:17" ht="24.95" customHeight="1" x14ac:dyDescent="0.2">
      <c r="A52" s="292"/>
      <c r="B52" s="292"/>
      <c r="C52" s="298"/>
      <c r="D52" s="292"/>
      <c r="E52" s="287"/>
      <c r="F52" s="33" t="s">
        <v>138</v>
      </c>
      <c r="G52" s="26"/>
      <c r="H52" s="34">
        <v>0.28749999999999998</v>
      </c>
      <c r="I52" s="35">
        <v>0.28249999999999997</v>
      </c>
      <c r="J52" s="36">
        <v>0.27749999999999997</v>
      </c>
      <c r="K52" s="34">
        <v>0.01</v>
      </c>
      <c r="L52" s="35">
        <v>0.01</v>
      </c>
      <c r="M52" s="36">
        <v>0.01</v>
      </c>
      <c r="N52" s="115"/>
      <c r="O52" s="34">
        <f t="shared" si="1"/>
        <v>0.29749999999999999</v>
      </c>
      <c r="P52" s="97">
        <f t="shared" si="0"/>
        <v>0.29249999999999998</v>
      </c>
      <c r="Q52" s="36">
        <f t="shared" si="2"/>
        <v>0.28749999999999998</v>
      </c>
    </row>
    <row r="53" spans="1:17" ht="24.95" customHeight="1" thickBot="1" x14ac:dyDescent="0.25">
      <c r="A53" s="292"/>
      <c r="B53" s="292"/>
      <c r="C53" s="298"/>
      <c r="D53" s="292"/>
      <c r="E53" s="342"/>
      <c r="F53" s="37" t="s">
        <v>139</v>
      </c>
      <c r="G53" s="26"/>
      <c r="H53" s="38">
        <v>0.27750000000000002</v>
      </c>
      <c r="I53" s="39">
        <v>0.27250000000000002</v>
      </c>
      <c r="J53" s="40">
        <v>0.26750000000000002</v>
      </c>
      <c r="K53" s="38">
        <v>0.01</v>
      </c>
      <c r="L53" s="39">
        <v>0.01</v>
      </c>
      <c r="M53" s="40">
        <v>0.01</v>
      </c>
      <c r="N53" s="115"/>
      <c r="O53" s="38">
        <f t="shared" si="1"/>
        <v>0.28750000000000003</v>
      </c>
      <c r="P53" s="98">
        <f t="shared" si="0"/>
        <v>0.28250000000000003</v>
      </c>
      <c r="Q53" s="40">
        <f t="shared" si="2"/>
        <v>0.27750000000000002</v>
      </c>
    </row>
    <row r="54" spans="1:17" ht="24.95" customHeight="1" thickTop="1" x14ac:dyDescent="0.2">
      <c r="A54" s="292"/>
      <c r="B54" s="292"/>
      <c r="C54" s="298"/>
      <c r="D54" s="292"/>
      <c r="E54" s="359" t="s">
        <v>55</v>
      </c>
      <c r="F54" s="75" t="s">
        <v>140</v>
      </c>
      <c r="G54" s="26"/>
      <c r="H54" s="58">
        <v>0.3175</v>
      </c>
      <c r="I54" s="59">
        <v>0.3125</v>
      </c>
      <c r="J54" s="60">
        <v>0.3075</v>
      </c>
      <c r="K54" s="58">
        <v>0.02</v>
      </c>
      <c r="L54" s="59">
        <v>0.02</v>
      </c>
      <c r="M54" s="60">
        <v>0.02</v>
      </c>
      <c r="N54" s="115"/>
      <c r="O54" s="58">
        <f t="shared" si="1"/>
        <v>0.33750000000000002</v>
      </c>
      <c r="P54" s="103">
        <f t="shared" si="0"/>
        <v>0.33250000000000002</v>
      </c>
      <c r="Q54" s="60">
        <f t="shared" si="2"/>
        <v>0.32750000000000001</v>
      </c>
    </row>
    <row r="55" spans="1:17" ht="24.95" customHeight="1" x14ac:dyDescent="0.2">
      <c r="A55" s="292"/>
      <c r="B55" s="292"/>
      <c r="C55" s="298"/>
      <c r="D55" s="292"/>
      <c r="E55" s="287"/>
      <c r="F55" s="37" t="s">
        <v>133</v>
      </c>
      <c r="G55" s="26"/>
      <c r="H55" s="38">
        <v>0.3125</v>
      </c>
      <c r="I55" s="39">
        <v>0.3075</v>
      </c>
      <c r="J55" s="40">
        <v>0.30249999999999999</v>
      </c>
      <c r="K55" s="38">
        <v>0.02</v>
      </c>
      <c r="L55" s="39">
        <v>0.02</v>
      </c>
      <c r="M55" s="40">
        <v>0.02</v>
      </c>
      <c r="N55" s="115"/>
      <c r="O55" s="38">
        <f t="shared" si="1"/>
        <v>0.33250000000000002</v>
      </c>
      <c r="P55" s="98">
        <f t="shared" si="0"/>
        <v>0.32750000000000001</v>
      </c>
      <c r="Q55" s="40">
        <f t="shared" si="2"/>
        <v>0.32250000000000001</v>
      </c>
    </row>
    <row r="56" spans="1:17" ht="24.95" customHeight="1" x14ac:dyDescent="0.2">
      <c r="A56" s="292"/>
      <c r="B56" s="292"/>
      <c r="C56" s="298"/>
      <c r="D56" s="292"/>
      <c r="E56" s="287"/>
      <c r="F56" s="33" t="s">
        <v>134</v>
      </c>
      <c r="G56" s="26"/>
      <c r="H56" s="34">
        <v>0.3075</v>
      </c>
      <c r="I56" s="35">
        <v>0.30249999999999999</v>
      </c>
      <c r="J56" s="36">
        <v>0.29749999999999999</v>
      </c>
      <c r="K56" s="34">
        <v>0.02</v>
      </c>
      <c r="L56" s="35">
        <v>0.02</v>
      </c>
      <c r="M56" s="36">
        <v>0.02</v>
      </c>
      <c r="N56" s="115"/>
      <c r="O56" s="34">
        <f t="shared" si="1"/>
        <v>0.32750000000000001</v>
      </c>
      <c r="P56" s="97">
        <f t="shared" si="0"/>
        <v>0.32250000000000001</v>
      </c>
      <c r="Q56" s="36">
        <f t="shared" si="2"/>
        <v>0.3175</v>
      </c>
    </row>
    <row r="57" spans="1:17" ht="24.95" customHeight="1" x14ac:dyDescent="0.2">
      <c r="A57" s="292"/>
      <c r="B57" s="292"/>
      <c r="C57" s="298"/>
      <c r="D57" s="292"/>
      <c r="E57" s="287"/>
      <c r="F57" s="37" t="s">
        <v>141</v>
      </c>
      <c r="G57" s="26"/>
      <c r="H57" s="38">
        <v>0.30249999999999999</v>
      </c>
      <c r="I57" s="39">
        <v>0.29749999999999999</v>
      </c>
      <c r="J57" s="40">
        <v>0.29249999999999998</v>
      </c>
      <c r="K57" s="38">
        <v>0.02</v>
      </c>
      <c r="L57" s="39">
        <v>0.02</v>
      </c>
      <c r="M57" s="40">
        <v>0.02</v>
      </c>
      <c r="N57" s="115"/>
      <c r="O57" s="38">
        <f t="shared" si="1"/>
        <v>0.32250000000000001</v>
      </c>
      <c r="P57" s="98">
        <f t="shared" si="0"/>
        <v>0.3175</v>
      </c>
      <c r="Q57" s="40">
        <f t="shared" si="2"/>
        <v>0.3125</v>
      </c>
    </row>
    <row r="58" spans="1:17" ht="24.95" customHeight="1" x14ac:dyDescent="0.2">
      <c r="A58" s="292"/>
      <c r="B58" s="292"/>
      <c r="C58" s="298"/>
      <c r="D58" s="292"/>
      <c r="E58" s="287"/>
      <c r="F58" s="33" t="s">
        <v>142</v>
      </c>
      <c r="G58" s="26"/>
      <c r="H58" s="34">
        <v>0.30249999999999999</v>
      </c>
      <c r="I58" s="35">
        <v>0.29749999999999999</v>
      </c>
      <c r="J58" s="36">
        <v>0.29249999999999998</v>
      </c>
      <c r="K58" s="34">
        <v>0.02</v>
      </c>
      <c r="L58" s="35">
        <v>0.02</v>
      </c>
      <c r="M58" s="36">
        <v>0.02</v>
      </c>
      <c r="N58" s="115"/>
      <c r="O58" s="34">
        <f t="shared" si="1"/>
        <v>0.32250000000000001</v>
      </c>
      <c r="P58" s="97">
        <f t="shared" si="0"/>
        <v>0.3175</v>
      </c>
      <c r="Q58" s="36">
        <f t="shared" si="2"/>
        <v>0.3125</v>
      </c>
    </row>
    <row r="59" spans="1:17" ht="24.95" customHeight="1" x14ac:dyDescent="0.2">
      <c r="A59" s="292"/>
      <c r="B59" s="292"/>
      <c r="C59" s="298"/>
      <c r="D59" s="292"/>
      <c r="E59" s="287"/>
      <c r="F59" s="37" t="s">
        <v>143</v>
      </c>
      <c r="G59" s="26"/>
      <c r="H59" s="38">
        <v>0.29749999999999999</v>
      </c>
      <c r="I59" s="39">
        <v>0.29249999999999998</v>
      </c>
      <c r="J59" s="40">
        <v>0.28749999999999998</v>
      </c>
      <c r="K59" s="38">
        <v>0.02</v>
      </c>
      <c r="L59" s="39">
        <v>0.02</v>
      </c>
      <c r="M59" s="40">
        <v>0.02</v>
      </c>
      <c r="N59" s="115"/>
      <c r="O59" s="38">
        <f t="shared" si="1"/>
        <v>0.3175</v>
      </c>
      <c r="P59" s="98">
        <f t="shared" si="0"/>
        <v>0.3125</v>
      </c>
      <c r="Q59" s="40">
        <f t="shared" si="2"/>
        <v>0.3075</v>
      </c>
    </row>
    <row r="60" spans="1:17" ht="24.95" customHeight="1" x14ac:dyDescent="0.2">
      <c r="A60" s="292"/>
      <c r="B60" s="292"/>
      <c r="C60" s="298"/>
      <c r="D60" s="292"/>
      <c r="E60" s="287"/>
      <c r="F60" s="33" t="s">
        <v>144</v>
      </c>
      <c r="G60" s="26"/>
      <c r="H60" s="34">
        <v>0.28749999999999998</v>
      </c>
      <c r="I60" s="35">
        <v>0.28249999999999997</v>
      </c>
      <c r="J60" s="36">
        <v>0.27749999999999997</v>
      </c>
      <c r="K60" s="34">
        <v>0.02</v>
      </c>
      <c r="L60" s="35">
        <v>0.02</v>
      </c>
      <c r="M60" s="36">
        <v>0.02</v>
      </c>
      <c r="N60" s="115"/>
      <c r="O60" s="34">
        <f t="shared" si="1"/>
        <v>0.3075</v>
      </c>
      <c r="P60" s="97">
        <f t="shared" si="0"/>
        <v>0.30249999999999999</v>
      </c>
      <c r="Q60" s="36">
        <f t="shared" si="2"/>
        <v>0.29749999999999999</v>
      </c>
    </row>
    <row r="61" spans="1:17" ht="24.95" customHeight="1" thickBot="1" x14ac:dyDescent="0.25">
      <c r="A61" s="292"/>
      <c r="B61" s="292"/>
      <c r="C61" s="298"/>
      <c r="D61" s="292"/>
      <c r="E61" s="342"/>
      <c r="F61" s="77" t="s">
        <v>145</v>
      </c>
      <c r="G61" s="26"/>
      <c r="H61" s="78">
        <v>0.27750000000000002</v>
      </c>
      <c r="I61" s="79">
        <v>0.27250000000000002</v>
      </c>
      <c r="J61" s="80">
        <v>0.26750000000000002</v>
      </c>
      <c r="K61" s="78">
        <v>0.02</v>
      </c>
      <c r="L61" s="79">
        <v>0.02</v>
      </c>
      <c r="M61" s="80">
        <v>0.02</v>
      </c>
      <c r="N61" s="115"/>
      <c r="O61" s="78">
        <f t="shared" si="1"/>
        <v>0.29750000000000004</v>
      </c>
      <c r="P61" s="107">
        <f t="shared" si="0"/>
        <v>0.29250000000000004</v>
      </c>
      <c r="Q61" s="80">
        <f t="shared" si="2"/>
        <v>0.28750000000000003</v>
      </c>
    </row>
    <row r="62" spans="1:17" ht="24.95" customHeight="1" thickTop="1" x14ac:dyDescent="0.2">
      <c r="A62" s="292"/>
      <c r="B62" s="292"/>
      <c r="C62" s="298"/>
      <c r="D62" s="292"/>
      <c r="E62" s="360" t="s">
        <v>56</v>
      </c>
      <c r="F62" s="203" t="s">
        <v>146</v>
      </c>
      <c r="G62" s="26"/>
      <c r="H62" s="204">
        <v>0.30249999999999999</v>
      </c>
      <c r="I62" s="205">
        <v>0.29749999999999999</v>
      </c>
      <c r="J62" s="206">
        <v>0.29249999999999998</v>
      </c>
      <c r="K62" s="204">
        <v>0.01</v>
      </c>
      <c r="L62" s="205">
        <v>0.01</v>
      </c>
      <c r="M62" s="206">
        <v>0.01</v>
      </c>
      <c r="N62" s="115"/>
      <c r="O62" s="204">
        <f t="shared" si="1"/>
        <v>0.3125</v>
      </c>
      <c r="P62" s="207">
        <f t="shared" si="0"/>
        <v>0.3075</v>
      </c>
      <c r="Q62" s="206">
        <f t="shared" si="2"/>
        <v>0.30249999999999999</v>
      </c>
    </row>
    <row r="63" spans="1:17" ht="24.95" customHeight="1" x14ac:dyDescent="0.2">
      <c r="A63" s="292"/>
      <c r="B63" s="292"/>
      <c r="C63" s="298"/>
      <c r="D63" s="292"/>
      <c r="E63" s="292"/>
      <c r="F63" s="37" t="s">
        <v>136</v>
      </c>
      <c r="G63" s="26"/>
      <c r="H63" s="38">
        <v>0.29749999999999999</v>
      </c>
      <c r="I63" s="39">
        <v>0.29249999999999998</v>
      </c>
      <c r="J63" s="40">
        <v>0.28749999999999998</v>
      </c>
      <c r="K63" s="38">
        <v>0.01</v>
      </c>
      <c r="L63" s="39">
        <v>0.01</v>
      </c>
      <c r="M63" s="40">
        <v>0.01</v>
      </c>
      <c r="N63" s="115"/>
      <c r="O63" s="38">
        <f t="shared" si="1"/>
        <v>0.3075</v>
      </c>
      <c r="P63" s="98">
        <f t="shared" si="0"/>
        <v>0.30249999999999999</v>
      </c>
      <c r="Q63" s="40">
        <f t="shared" si="2"/>
        <v>0.29749999999999999</v>
      </c>
    </row>
    <row r="64" spans="1:17" ht="24.95" customHeight="1" thickBot="1" x14ac:dyDescent="0.25">
      <c r="A64" s="292"/>
      <c r="B64" s="292"/>
      <c r="C64" s="298"/>
      <c r="D64" s="292"/>
      <c r="E64" s="361"/>
      <c r="F64" s="193" t="s">
        <v>147</v>
      </c>
      <c r="G64" s="26"/>
      <c r="H64" s="212">
        <v>0.29249999999999998</v>
      </c>
      <c r="I64" s="213">
        <v>0.28749999999999998</v>
      </c>
      <c r="J64" s="214">
        <v>0.28249999999999997</v>
      </c>
      <c r="K64" s="212">
        <v>0.01</v>
      </c>
      <c r="L64" s="213">
        <v>0.01</v>
      </c>
      <c r="M64" s="214">
        <v>0.01</v>
      </c>
      <c r="N64" s="115"/>
      <c r="O64" s="212">
        <f t="shared" si="1"/>
        <v>0.30249999999999999</v>
      </c>
      <c r="P64" s="215">
        <f t="shared" si="0"/>
        <v>0.29749999999999999</v>
      </c>
      <c r="Q64" s="214">
        <f t="shared" si="2"/>
        <v>0.29249999999999998</v>
      </c>
    </row>
    <row r="65" spans="1:19" ht="24.95" customHeight="1" thickTop="1" x14ac:dyDescent="0.2">
      <c r="A65" s="293"/>
      <c r="B65" s="293"/>
      <c r="C65" s="299"/>
      <c r="D65" s="293"/>
      <c r="E65" s="360" t="s">
        <v>19</v>
      </c>
      <c r="F65" s="192" t="s">
        <v>148</v>
      </c>
      <c r="G65" s="26"/>
      <c r="H65" s="216">
        <v>0.28749999999999998</v>
      </c>
      <c r="I65" s="217">
        <v>0.28249999999999997</v>
      </c>
      <c r="J65" s="218">
        <v>0.27749999999999997</v>
      </c>
      <c r="K65" s="216">
        <v>0.01</v>
      </c>
      <c r="L65" s="217">
        <v>0.01</v>
      </c>
      <c r="M65" s="218">
        <v>0.01</v>
      </c>
      <c r="N65" s="115"/>
      <c r="O65" s="216">
        <f t="shared" si="1"/>
        <v>0.29749999999999999</v>
      </c>
      <c r="P65" s="219">
        <f t="shared" si="0"/>
        <v>0.29249999999999998</v>
      </c>
      <c r="Q65" s="218">
        <f t="shared" si="2"/>
        <v>0.28749999999999998</v>
      </c>
    </row>
    <row r="66" spans="1:19" ht="24.95" customHeight="1" thickBot="1" x14ac:dyDescent="0.25">
      <c r="A66" s="293"/>
      <c r="B66" s="293"/>
      <c r="C66" s="299"/>
      <c r="D66" s="293"/>
      <c r="E66" s="361"/>
      <c r="F66" s="193" t="s">
        <v>139</v>
      </c>
      <c r="G66" s="26"/>
      <c r="H66" s="212">
        <v>0.27750000000000002</v>
      </c>
      <c r="I66" s="213">
        <v>0.27250000000000002</v>
      </c>
      <c r="J66" s="214">
        <v>0.26750000000000002</v>
      </c>
      <c r="K66" s="212">
        <v>0.01</v>
      </c>
      <c r="L66" s="213">
        <v>0.01</v>
      </c>
      <c r="M66" s="214">
        <v>0.01</v>
      </c>
      <c r="N66" s="115"/>
      <c r="O66" s="212">
        <f t="shared" si="1"/>
        <v>0.28750000000000003</v>
      </c>
      <c r="P66" s="215">
        <f t="shared" si="0"/>
        <v>0.28250000000000003</v>
      </c>
      <c r="Q66" s="214">
        <f t="shared" si="2"/>
        <v>0.27750000000000002</v>
      </c>
    </row>
    <row r="67" spans="1:19" ht="24.95" customHeight="1" thickTop="1" x14ac:dyDescent="0.2">
      <c r="A67" s="293"/>
      <c r="B67" s="293"/>
      <c r="C67" s="299"/>
      <c r="D67" s="293"/>
      <c r="E67" s="343" t="s">
        <v>57</v>
      </c>
      <c r="F67" s="194" t="s">
        <v>149</v>
      </c>
      <c r="G67" s="26"/>
      <c r="H67" s="208">
        <v>0.26750000000000002</v>
      </c>
      <c r="I67" s="209">
        <v>0.26250000000000001</v>
      </c>
      <c r="J67" s="210">
        <v>0.25750000000000001</v>
      </c>
      <c r="K67" s="208">
        <v>0.01</v>
      </c>
      <c r="L67" s="209">
        <v>0.01</v>
      </c>
      <c r="M67" s="210">
        <v>0.01</v>
      </c>
      <c r="N67" s="115"/>
      <c r="O67" s="208">
        <f t="shared" si="1"/>
        <v>0.27750000000000002</v>
      </c>
      <c r="P67" s="211">
        <f t="shared" si="0"/>
        <v>0.27250000000000002</v>
      </c>
      <c r="Q67" s="210">
        <f t="shared" si="2"/>
        <v>0.26750000000000002</v>
      </c>
    </row>
    <row r="68" spans="1:19" ht="24.95" customHeight="1" thickBot="1" x14ac:dyDescent="0.25">
      <c r="A68" s="294"/>
      <c r="B68" s="294"/>
      <c r="C68" s="300"/>
      <c r="D68" s="294"/>
      <c r="E68" s="294"/>
      <c r="F68" s="42" t="s">
        <v>150</v>
      </c>
      <c r="G68" s="26"/>
      <c r="H68" s="43">
        <v>0.25750000000000001</v>
      </c>
      <c r="I68" s="44">
        <v>0.2525</v>
      </c>
      <c r="J68" s="45">
        <v>0.2475</v>
      </c>
      <c r="K68" s="43">
        <v>0.01</v>
      </c>
      <c r="L68" s="44">
        <v>0.01</v>
      </c>
      <c r="M68" s="45">
        <v>0.01</v>
      </c>
      <c r="N68" s="115"/>
      <c r="O68" s="43">
        <f t="shared" si="1"/>
        <v>0.26750000000000002</v>
      </c>
      <c r="P68" s="99">
        <f t="shared" si="0"/>
        <v>0.26250000000000001</v>
      </c>
      <c r="Q68" s="45">
        <f t="shared" si="2"/>
        <v>0.25750000000000001</v>
      </c>
    </row>
    <row r="69" spans="1:19" ht="24.95" customHeight="1" thickBot="1" x14ac:dyDescent="0.25">
      <c r="A69" s="149">
        <v>1132</v>
      </c>
      <c r="B69" s="149" t="s">
        <v>11</v>
      </c>
      <c r="C69" s="150" t="s">
        <v>193</v>
      </c>
      <c r="D69" s="149" t="s">
        <v>7</v>
      </c>
      <c r="E69" s="151" t="s">
        <v>13</v>
      </c>
      <c r="F69" s="188" t="s">
        <v>120</v>
      </c>
      <c r="G69" s="26"/>
      <c r="H69" s="152">
        <v>0.27</v>
      </c>
      <c r="I69" s="153">
        <v>0.25</v>
      </c>
      <c r="J69" s="154">
        <v>0.24</v>
      </c>
      <c r="K69" s="152">
        <v>0.03</v>
      </c>
      <c r="L69" s="153">
        <v>0.03</v>
      </c>
      <c r="M69" s="154">
        <v>0.03</v>
      </c>
      <c r="N69" s="115"/>
      <c r="O69" s="152">
        <f t="shared" si="1"/>
        <v>0.30000000000000004</v>
      </c>
      <c r="P69" s="155">
        <f t="shared" si="0"/>
        <v>0.28000000000000003</v>
      </c>
      <c r="Q69" s="154">
        <f t="shared" si="2"/>
        <v>0.27</v>
      </c>
    </row>
    <row r="70" spans="1:19" ht="36.75" thickBot="1" x14ac:dyDescent="0.25">
      <c r="A70" s="88">
        <v>1173</v>
      </c>
      <c r="B70" s="88" t="s">
        <v>25</v>
      </c>
      <c r="C70" s="135" t="s">
        <v>114</v>
      </c>
      <c r="D70" s="88" t="s">
        <v>18</v>
      </c>
      <c r="E70" s="88" t="s">
        <v>19</v>
      </c>
      <c r="F70" s="89"/>
      <c r="G70" s="26"/>
      <c r="H70" s="90">
        <v>0.24</v>
      </c>
      <c r="I70" s="91">
        <v>0.23499999999999999</v>
      </c>
      <c r="J70" s="92">
        <v>0.23</v>
      </c>
      <c r="K70" s="90">
        <v>0.02</v>
      </c>
      <c r="L70" s="91">
        <v>0.02</v>
      </c>
      <c r="M70" s="92">
        <v>0.02</v>
      </c>
      <c r="N70" s="115"/>
      <c r="O70" s="90">
        <f t="shared" si="1"/>
        <v>0.26</v>
      </c>
      <c r="P70" s="109">
        <f t="shared" si="0"/>
        <v>0.255</v>
      </c>
      <c r="Q70" s="92">
        <f t="shared" si="2"/>
        <v>0.25</v>
      </c>
    </row>
    <row r="71" spans="1:19" s="245" customFormat="1" ht="18.75" thickBot="1" x14ac:dyDescent="0.25">
      <c r="A71" s="131">
        <v>1206</v>
      </c>
      <c r="B71" s="131" t="s">
        <v>14</v>
      </c>
      <c r="C71" s="132" t="s">
        <v>189</v>
      </c>
      <c r="D71" s="131" t="s">
        <v>7</v>
      </c>
      <c r="E71" s="131" t="s">
        <v>13</v>
      </c>
      <c r="F71" s="184"/>
      <c r="G71" s="26"/>
      <c r="H71" s="55">
        <v>0.27500000000000002</v>
      </c>
      <c r="I71" s="56">
        <v>0.27</v>
      </c>
      <c r="J71" s="57">
        <v>0.26500000000000001</v>
      </c>
      <c r="K71" s="55">
        <v>0.03</v>
      </c>
      <c r="L71" s="56">
        <v>2.75E-2</v>
      </c>
      <c r="M71" s="57">
        <v>2.5000000000000001E-2</v>
      </c>
      <c r="N71" s="115"/>
      <c r="O71" s="55">
        <f t="shared" si="1"/>
        <v>0.30500000000000005</v>
      </c>
      <c r="P71" s="102">
        <f t="shared" si="0"/>
        <v>0.29750000000000004</v>
      </c>
      <c r="Q71" s="57">
        <f t="shared" si="2"/>
        <v>0.29000000000000004</v>
      </c>
      <c r="R71" s="7"/>
      <c r="S71" s="3"/>
    </row>
    <row r="72" spans="1:19" s="245" customFormat="1" ht="24.95" customHeight="1" x14ac:dyDescent="0.2">
      <c r="A72" s="286">
        <v>1231</v>
      </c>
      <c r="B72" s="286" t="s">
        <v>10</v>
      </c>
      <c r="C72" s="304" t="s">
        <v>192</v>
      </c>
      <c r="D72" s="286" t="s">
        <v>7</v>
      </c>
      <c r="E72" s="295" t="s">
        <v>13</v>
      </c>
      <c r="F72" s="75" t="s">
        <v>118</v>
      </c>
      <c r="G72" s="26"/>
      <c r="H72" s="58">
        <v>0.32</v>
      </c>
      <c r="I72" s="59">
        <v>0.31</v>
      </c>
      <c r="J72" s="60">
        <v>0.3</v>
      </c>
      <c r="K72" s="58">
        <v>0.02</v>
      </c>
      <c r="L72" s="59">
        <v>0.02</v>
      </c>
      <c r="M72" s="60">
        <v>0.02</v>
      </c>
      <c r="N72" s="115"/>
      <c r="O72" s="58">
        <f t="shared" si="1"/>
        <v>0.34</v>
      </c>
      <c r="P72" s="103">
        <f t="shared" si="0"/>
        <v>0.33</v>
      </c>
      <c r="Q72" s="60">
        <f t="shared" si="2"/>
        <v>0.32</v>
      </c>
      <c r="R72" s="7"/>
      <c r="S72" s="3"/>
    </row>
    <row r="73" spans="1:19" s="245" customFormat="1" ht="24.95" customHeight="1" thickBot="1" x14ac:dyDescent="0.25">
      <c r="A73" s="288"/>
      <c r="B73" s="288"/>
      <c r="C73" s="305"/>
      <c r="D73" s="288"/>
      <c r="E73" s="306"/>
      <c r="F73" s="42" t="s">
        <v>151</v>
      </c>
      <c r="G73" s="26"/>
      <c r="H73" s="43">
        <v>0.32</v>
      </c>
      <c r="I73" s="44">
        <v>0.31</v>
      </c>
      <c r="J73" s="45">
        <v>0.3</v>
      </c>
      <c r="K73" s="43">
        <v>1.4999999999999999E-2</v>
      </c>
      <c r="L73" s="44">
        <v>1.4999999999999999E-2</v>
      </c>
      <c r="M73" s="45">
        <v>1.4999999999999999E-2</v>
      </c>
      <c r="N73" s="115"/>
      <c r="O73" s="43">
        <f t="shared" si="1"/>
        <v>0.33500000000000002</v>
      </c>
      <c r="P73" s="99">
        <f t="shared" si="0"/>
        <v>0.32500000000000001</v>
      </c>
      <c r="Q73" s="45">
        <f t="shared" si="2"/>
        <v>0.315</v>
      </c>
      <c r="R73" s="7"/>
      <c r="S73" s="3"/>
    </row>
    <row r="74" spans="1:19" ht="24.95" customHeight="1" x14ac:dyDescent="0.2">
      <c r="A74" s="321">
        <v>1245</v>
      </c>
      <c r="B74" s="318" t="s">
        <v>9</v>
      </c>
      <c r="C74" s="318" t="s">
        <v>107</v>
      </c>
      <c r="D74" s="321" t="s">
        <v>7</v>
      </c>
      <c r="E74" s="323" t="s">
        <v>72</v>
      </c>
      <c r="F74" s="46" t="s">
        <v>152</v>
      </c>
      <c r="G74" s="26"/>
      <c r="H74" s="47"/>
      <c r="I74" s="48">
        <v>0.32</v>
      </c>
      <c r="J74" s="49">
        <v>0.3175</v>
      </c>
      <c r="K74" s="47"/>
      <c r="L74" s="48">
        <v>0.04</v>
      </c>
      <c r="M74" s="49">
        <v>0.04</v>
      </c>
      <c r="N74" s="115"/>
      <c r="O74" s="47">
        <f t="shared" si="1"/>
        <v>0</v>
      </c>
      <c r="P74" s="100">
        <f t="shared" si="0"/>
        <v>0.36</v>
      </c>
      <c r="Q74" s="49">
        <f t="shared" si="2"/>
        <v>0.35749999999999998</v>
      </c>
    </row>
    <row r="75" spans="1:19" ht="24.95" customHeight="1" thickBot="1" x14ac:dyDescent="0.25">
      <c r="A75" s="322"/>
      <c r="B75" s="320"/>
      <c r="C75" s="320"/>
      <c r="D75" s="322"/>
      <c r="E75" s="324"/>
      <c r="F75" s="50" t="s">
        <v>154</v>
      </c>
      <c r="G75" s="26"/>
      <c r="H75" s="51"/>
      <c r="I75" s="52">
        <v>0.31</v>
      </c>
      <c r="J75" s="53">
        <v>0.315</v>
      </c>
      <c r="K75" s="51"/>
      <c r="L75" s="52">
        <v>0.04</v>
      </c>
      <c r="M75" s="53">
        <v>0.04</v>
      </c>
      <c r="N75" s="115"/>
      <c r="O75" s="51">
        <f t="shared" si="1"/>
        <v>0</v>
      </c>
      <c r="P75" s="101">
        <f t="shared" si="0"/>
        <v>0.35</v>
      </c>
      <c r="Q75" s="53">
        <f t="shared" si="2"/>
        <v>0.35499999999999998</v>
      </c>
    </row>
    <row r="76" spans="1:19" ht="24.95" customHeight="1" thickTop="1" x14ac:dyDescent="0.2">
      <c r="A76" s="322"/>
      <c r="B76" s="320"/>
      <c r="C76" s="320"/>
      <c r="D76" s="322"/>
      <c r="E76" s="302" t="s">
        <v>73</v>
      </c>
      <c r="F76" s="63" t="s">
        <v>153</v>
      </c>
      <c r="G76" s="26"/>
      <c r="H76" s="64"/>
      <c r="I76" s="65">
        <v>0.32</v>
      </c>
      <c r="J76" s="66">
        <v>0.3175</v>
      </c>
      <c r="K76" s="64"/>
      <c r="L76" s="65">
        <v>0.04</v>
      </c>
      <c r="M76" s="66">
        <v>0.04</v>
      </c>
      <c r="N76" s="115"/>
      <c r="O76" s="64">
        <f t="shared" ref="O76:O114" si="3">IFERROR(H76+K76,"")</f>
        <v>0</v>
      </c>
      <c r="P76" s="104">
        <f t="shared" ref="P76:P114" si="4">I76+L76</f>
        <v>0.36</v>
      </c>
      <c r="Q76" s="66">
        <f t="shared" ref="Q76:Q114" si="5">J76+M76</f>
        <v>0.35749999999999998</v>
      </c>
    </row>
    <row r="77" spans="1:19" ht="24.95" customHeight="1" thickBot="1" x14ac:dyDescent="0.25">
      <c r="A77" s="322"/>
      <c r="B77" s="320"/>
      <c r="C77" s="320"/>
      <c r="D77" s="322"/>
      <c r="E77" s="302"/>
      <c r="F77" s="67" t="s">
        <v>153</v>
      </c>
      <c r="G77" s="26"/>
      <c r="H77" s="68">
        <v>0.34</v>
      </c>
      <c r="I77" s="69">
        <v>0.33</v>
      </c>
      <c r="J77" s="70"/>
      <c r="K77" s="68">
        <v>0.04</v>
      </c>
      <c r="L77" s="69">
        <v>0.04</v>
      </c>
      <c r="M77" s="70"/>
      <c r="N77" s="115"/>
      <c r="O77" s="68">
        <f t="shared" si="3"/>
        <v>0.38</v>
      </c>
      <c r="P77" s="105">
        <f t="shared" si="4"/>
        <v>0.37</v>
      </c>
      <c r="Q77" s="70">
        <f t="shared" si="5"/>
        <v>0</v>
      </c>
    </row>
    <row r="78" spans="1:19" ht="36.75" thickBot="1" x14ac:dyDescent="0.25">
      <c r="A78" s="88">
        <v>1256</v>
      </c>
      <c r="B78" s="88" t="s">
        <v>23</v>
      </c>
      <c r="C78" s="135" t="s">
        <v>105</v>
      </c>
      <c r="D78" s="88" t="s">
        <v>7</v>
      </c>
      <c r="E78" s="88" t="s">
        <v>13</v>
      </c>
      <c r="F78" s="89"/>
      <c r="G78" s="26"/>
      <c r="H78" s="90">
        <v>0.24</v>
      </c>
      <c r="I78" s="91">
        <v>0.23499999999999999</v>
      </c>
      <c r="J78" s="92">
        <v>0.23</v>
      </c>
      <c r="K78" s="90">
        <v>0.02</v>
      </c>
      <c r="L78" s="91">
        <v>0.02</v>
      </c>
      <c r="M78" s="92">
        <v>0.02</v>
      </c>
      <c r="N78" s="115"/>
      <c r="O78" s="90">
        <f t="shared" si="3"/>
        <v>0.26</v>
      </c>
      <c r="P78" s="109">
        <f t="shared" si="4"/>
        <v>0.255</v>
      </c>
      <c r="Q78" s="92">
        <f t="shared" si="5"/>
        <v>0.25</v>
      </c>
    </row>
    <row r="79" spans="1:19" ht="24.95" customHeight="1" thickBot="1" x14ac:dyDescent="0.25">
      <c r="A79" s="26">
        <v>1359</v>
      </c>
      <c r="B79" s="26" t="s">
        <v>26</v>
      </c>
      <c r="C79" s="156" t="s">
        <v>220</v>
      </c>
      <c r="D79" s="26" t="s">
        <v>7</v>
      </c>
      <c r="E79" s="26" t="s">
        <v>16</v>
      </c>
      <c r="F79" s="188" t="s">
        <v>93</v>
      </c>
      <c r="G79" s="26"/>
      <c r="H79" s="55">
        <v>0.25</v>
      </c>
      <c r="I79" s="56">
        <v>0.24</v>
      </c>
      <c r="J79" s="57">
        <v>0.23</v>
      </c>
      <c r="K79" s="55">
        <v>0.04</v>
      </c>
      <c r="L79" s="56">
        <v>0.04</v>
      </c>
      <c r="M79" s="57">
        <v>0.04</v>
      </c>
      <c r="N79" s="115"/>
      <c r="O79" s="55">
        <f t="shared" si="3"/>
        <v>0.28999999999999998</v>
      </c>
      <c r="P79" s="102">
        <f t="shared" si="4"/>
        <v>0.27999999999999997</v>
      </c>
      <c r="Q79" s="57">
        <f t="shared" si="5"/>
        <v>0.27</v>
      </c>
    </row>
    <row r="80" spans="1:19" ht="24.95" customHeight="1" x14ac:dyDescent="0.2">
      <c r="A80" s="291">
        <v>1362</v>
      </c>
      <c r="B80" s="291" t="s">
        <v>39</v>
      </c>
      <c r="C80" s="297" t="s">
        <v>108</v>
      </c>
      <c r="D80" s="291" t="s">
        <v>18</v>
      </c>
      <c r="E80" s="157" t="s">
        <v>88</v>
      </c>
      <c r="F80" s="75" t="s">
        <v>155</v>
      </c>
      <c r="G80" s="26"/>
      <c r="H80" s="58"/>
      <c r="I80" s="59">
        <v>0.26</v>
      </c>
      <c r="J80" s="60"/>
      <c r="K80" s="58"/>
      <c r="L80" s="59">
        <v>0.02</v>
      </c>
      <c r="M80" s="60"/>
      <c r="N80" s="115"/>
      <c r="O80" s="58"/>
      <c r="P80" s="103">
        <f t="shared" si="4"/>
        <v>0.28000000000000003</v>
      </c>
      <c r="Q80" s="60"/>
    </row>
    <row r="81" spans="1:17" ht="24.95" customHeight="1" x14ac:dyDescent="0.2">
      <c r="A81" s="292"/>
      <c r="B81" s="292"/>
      <c r="C81" s="298"/>
      <c r="D81" s="292"/>
      <c r="E81" s="158" t="s">
        <v>89</v>
      </c>
      <c r="F81" s="37" t="s">
        <v>156</v>
      </c>
      <c r="G81" s="26"/>
      <c r="H81" s="38"/>
      <c r="I81" s="39">
        <v>0.18</v>
      </c>
      <c r="J81" s="40"/>
      <c r="K81" s="38"/>
      <c r="L81" s="39">
        <v>0</v>
      </c>
      <c r="M81" s="40"/>
      <c r="N81" s="115"/>
      <c r="O81" s="38"/>
      <c r="P81" s="98">
        <f t="shared" si="4"/>
        <v>0.18</v>
      </c>
      <c r="Q81" s="40"/>
    </row>
    <row r="82" spans="1:17" ht="24.95" customHeight="1" thickBot="1" x14ac:dyDescent="0.25">
      <c r="A82" s="294"/>
      <c r="B82" s="294"/>
      <c r="C82" s="300"/>
      <c r="D82" s="294"/>
      <c r="E82" s="62" t="s">
        <v>90</v>
      </c>
      <c r="F82" s="42" t="s">
        <v>157</v>
      </c>
      <c r="G82" s="26"/>
      <c r="H82" s="43"/>
      <c r="I82" s="44">
        <v>0.14000000000000001</v>
      </c>
      <c r="J82" s="45"/>
      <c r="K82" s="43"/>
      <c r="L82" s="44">
        <v>0.02</v>
      </c>
      <c r="M82" s="45"/>
      <c r="N82" s="115"/>
      <c r="O82" s="43"/>
      <c r="P82" s="99">
        <f t="shared" si="4"/>
        <v>0.16</v>
      </c>
      <c r="Q82" s="45"/>
    </row>
    <row r="83" spans="1:17" ht="24.95" customHeight="1" x14ac:dyDescent="0.2">
      <c r="A83" s="325">
        <v>1373</v>
      </c>
      <c r="B83" s="325" t="s">
        <v>27</v>
      </c>
      <c r="C83" s="332" t="s">
        <v>109</v>
      </c>
      <c r="D83" s="325" t="s">
        <v>18</v>
      </c>
      <c r="E83" s="303" t="s">
        <v>13</v>
      </c>
      <c r="F83" s="63" t="s">
        <v>158</v>
      </c>
      <c r="G83" s="26"/>
      <c r="H83" s="64">
        <v>0.21</v>
      </c>
      <c r="I83" s="65">
        <v>0.2</v>
      </c>
      <c r="J83" s="66">
        <v>0.19</v>
      </c>
      <c r="K83" s="64">
        <v>3.5000000000000003E-2</v>
      </c>
      <c r="L83" s="65">
        <v>3.5000000000000003E-2</v>
      </c>
      <c r="M83" s="66">
        <v>3.5000000000000003E-2</v>
      </c>
      <c r="N83" s="115"/>
      <c r="O83" s="64">
        <f t="shared" si="3"/>
        <v>0.245</v>
      </c>
      <c r="P83" s="104">
        <f t="shared" si="4"/>
        <v>0.23500000000000001</v>
      </c>
      <c r="Q83" s="66">
        <f t="shared" si="5"/>
        <v>0.22500000000000001</v>
      </c>
    </row>
    <row r="84" spans="1:17" ht="24.95" customHeight="1" x14ac:dyDescent="0.2">
      <c r="A84" s="326"/>
      <c r="B84" s="326"/>
      <c r="C84" s="333"/>
      <c r="D84" s="326"/>
      <c r="E84" s="302"/>
      <c r="F84" s="67" t="s">
        <v>159</v>
      </c>
      <c r="G84" s="26"/>
      <c r="H84" s="68">
        <v>0.21</v>
      </c>
      <c r="I84" s="69">
        <v>0.2</v>
      </c>
      <c r="J84" s="70">
        <v>0.19</v>
      </c>
      <c r="K84" s="68">
        <v>3.2000000000000001E-2</v>
      </c>
      <c r="L84" s="69">
        <v>3.2000000000000001E-2</v>
      </c>
      <c r="M84" s="70">
        <v>3.2000000000000001E-2</v>
      </c>
      <c r="N84" s="115"/>
      <c r="O84" s="68">
        <f t="shared" si="3"/>
        <v>0.24199999999999999</v>
      </c>
      <c r="P84" s="105">
        <f t="shared" si="4"/>
        <v>0.23200000000000001</v>
      </c>
      <c r="Q84" s="70">
        <f t="shared" si="5"/>
        <v>0.222</v>
      </c>
    </row>
    <row r="85" spans="1:17" ht="24.95" customHeight="1" x14ac:dyDescent="0.2">
      <c r="A85" s="326"/>
      <c r="B85" s="326"/>
      <c r="C85" s="333"/>
      <c r="D85" s="326"/>
      <c r="E85" s="302"/>
      <c r="F85" s="63" t="s">
        <v>160</v>
      </c>
      <c r="G85" s="26"/>
      <c r="H85" s="64">
        <v>0.21</v>
      </c>
      <c r="I85" s="65">
        <v>0.2</v>
      </c>
      <c r="J85" s="66">
        <v>0.19</v>
      </c>
      <c r="K85" s="64">
        <v>2.5000000000000001E-2</v>
      </c>
      <c r="L85" s="65">
        <v>2.5000000000000001E-2</v>
      </c>
      <c r="M85" s="66">
        <v>2.5000000000000001E-2</v>
      </c>
      <c r="N85" s="115"/>
      <c r="O85" s="64">
        <f t="shared" si="3"/>
        <v>0.23499999999999999</v>
      </c>
      <c r="P85" s="104">
        <f t="shared" si="4"/>
        <v>0.22500000000000001</v>
      </c>
      <c r="Q85" s="66">
        <f t="shared" si="5"/>
        <v>0.215</v>
      </c>
    </row>
    <row r="86" spans="1:17" ht="24.95" customHeight="1" thickBot="1" x14ac:dyDescent="0.25">
      <c r="A86" s="327"/>
      <c r="B86" s="327"/>
      <c r="C86" s="334"/>
      <c r="D86" s="327"/>
      <c r="E86" s="302"/>
      <c r="F86" s="71" t="s">
        <v>186</v>
      </c>
      <c r="G86" s="26"/>
      <c r="H86" s="72">
        <v>0.21</v>
      </c>
      <c r="I86" s="73">
        <v>0.2</v>
      </c>
      <c r="J86" s="74">
        <v>0.19</v>
      </c>
      <c r="K86" s="72">
        <v>2.1999999999999999E-2</v>
      </c>
      <c r="L86" s="73">
        <v>2.1999999999999999E-2</v>
      </c>
      <c r="M86" s="74">
        <v>2.1999999999999999E-2</v>
      </c>
      <c r="N86" s="115"/>
      <c r="O86" s="72">
        <f t="shared" si="3"/>
        <v>0.23199999999999998</v>
      </c>
      <c r="P86" s="106">
        <f t="shared" si="4"/>
        <v>0.222</v>
      </c>
      <c r="Q86" s="74">
        <f t="shared" si="5"/>
        <v>0.21199999999999999</v>
      </c>
    </row>
    <row r="87" spans="1:17" ht="24.95" customHeight="1" x14ac:dyDescent="0.2">
      <c r="A87" s="286">
        <v>1375</v>
      </c>
      <c r="B87" s="286" t="s">
        <v>12</v>
      </c>
      <c r="C87" s="304" t="s">
        <v>110</v>
      </c>
      <c r="D87" s="286" t="s">
        <v>7</v>
      </c>
      <c r="E87" s="336" t="s">
        <v>174</v>
      </c>
      <c r="F87" s="189" t="s">
        <v>161</v>
      </c>
      <c r="G87" s="26"/>
      <c r="H87" s="58"/>
      <c r="I87" s="59">
        <v>0.27</v>
      </c>
      <c r="J87" s="60">
        <v>0.26500000000000001</v>
      </c>
      <c r="K87" s="58"/>
      <c r="L87" s="59">
        <v>0.04</v>
      </c>
      <c r="M87" s="60">
        <v>0.04</v>
      </c>
      <c r="N87" s="115"/>
      <c r="O87" s="58"/>
      <c r="P87" s="103">
        <f t="shared" si="4"/>
        <v>0.31</v>
      </c>
      <c r="Q87" s="60">
        <f t="shared" si="5"/>
        <v>0.30499999999999999</v>
      </c>
    </row>
    <row r="88" spans="1:17" ht="24.95" customHeight="1" x14ac:dyDescent="0.2">
      <c r="A88" s="287"/>
      <c r="B88" s="287"/>
      <c r="C88" s="335"/>
      <c r="D88" s="287"/>
      <c r="E88" s="337"/>
      <c r="F88" s="190" t="s">
        <v>162</v>
      </c>
      <c r="G88" s="26"/>
      <c r="H88" s="38"/>
      <c r="I88" s="39">
        <v>0.27500000000000002</v>
      </c>
      <c r="J88" s="40">
        <v>0.27</v>
      </c>
      <c r="K88" s="38"/>
      <c r="L88" s="39">
        <v>3.5000000000000003E-2</v>
      </c>
      <c r="M88" s="40">
        <v>3.5000000000000003E-2</v>
      </c>
      <c r="N88" s="115"/>
      <c r="O88" s="38"/>
      <c r="P88" s="98">
        <f t="shared" si="4"/>
        <v>0.31000000000000005</v>
      </c>
      <c r="Q88" s="40">
        <f t="shared" si="5"/>
        <v>0.30500000000000005</v>
      </c>
    </row>
    <row r="89" spans="1:17" ht="24.95" customHeight="1" thickBot="1" x14ac:dyDescent="0.25">
      <c r="A89" s="287"/>
      <c r="B89" s="287"/>
      <c r="C89" s="335"/>
      <c r="D89" s="287"/>
      <c r="E89" s="338"/>
      <c r="F89" s="191" t="s">
        <v>163</v>
      </c>
      <c r="G89" s="26"/>
      <c r="H89" s="34"/>
      <c r="I89" s="35">
        <v>0.28000000000000003</v>
      </c>
      <c r="J89" s="36">
        <v>0.27500000000000002</v>
      </c>
      <c r="K89" s="34"/>
      <c r="L89" s="35">
        <v>0.03</v>
      </c>
      <c r="M89" s="36">
        <v>0.03</v>
      </c>
      <c r="N89" s="115"/>
      <c r="O89" s="34"/>
      <c r="P89" s="97">
        <f t="shared" si="4"/>
        <v>0.31000000000000005</v>
      </c>
      <c r="Q89" s="36">
        <f t="shared" si="5"/>
        <v>0.30500000000000005</v>
      </c>
    </row>
    <row r="90" spans="1:17" ht="24.95" customHeight="1" thickTop="1" x14ac:dyDescent="0.2">
      <c r="A90" s="287"/>
      <c r="B90" s="287"/>
      <c r="C90" s="335"/>
      <c r="D90" s="287"/>
      <c r="E90" s="339" t="s">
        <v>74</v>
      </c>
      <c r="F90" s="192" t="s">
        <v>161</v>
      </c>
      <c r="G90" s="26"/>
      <c r="H90" s="38"/>
      <c r="I90" s="39">
        <v>0.27</v>
      </c>
      <c r="J90" s="40">
        <v>0.26500000000000001</v>
      </c>
      <c r="K90" s="38"/>
      <c r="L90" s="39">
        <v>0.04</v>
      </c>
      <c r="M90" s="40">
        <v>0.04</v>
      </c>
      <c r="N90" s="115"/>
      <c r="O90" s="38"/>
      <c r="P90" s="98">
        <f t="shared" si="4"/>
        <v>0.31</v>
      </c>
      <c r="Q90" s="40">
        <f t="shared" si="5"/>
        <v>0.30499999999999999</v>
      </c>
    </row>
    <row r="91" spans="1:17" ht="24.95" customHeight="1" x14ac:dyDescent="0.2">
      <c r="A91" s="287"/>
      <c r="B91" s="287"/>
      <c r="C91" s="335"/>
      <c r="D91" s="287"/>
      <c r="E91" s="337"/>
      <c r="F91" s="33" t="s">
        <v>164</v>
      </c>
      <c r="G91" s="26"/>
      <c r="H91" s="34"/>
      <c r="I91" s="35">
        <v>0.27500000000000002</v>
      </c>
      <c r="J91" s="36">
        <v>0.27</v>
      </c>
      <c r="K91" s="34"/>
      <c r="L91" s="35">
        <v>3.5000000000000003E-2</v>
      </c>
      <c r="M91" s="36">
        <v>3.5000000000000003E-2</v>
      </c>
      <c r="N91" s="115"/>
      <c r="O91" s="34"/>
      <c r="P91" s="97">
        <f t="shared" si="4"/>
        <v>0.31000000000000005</v>
      </c>
      <c r="Q91" s="36">
        <f t="shared" si="5"/>
        <v>0.30500000000000005</v>
      </c>
    </row>
    <row r="92" spans="1:17" ht="24.95" customHeight="1" x14ac:dyDescent="0.2">
      <c r="A92" s="287"/>
      <c r="B92" s="287"/>
      <c r="C92" s="335"/>
      <c r="D92" s="287"/>
      <c r="E92" s="337"/>
      <c r="F92" s="37" t="s">
        <v>165</v>
      </c>
      <c r="G92" s="26"/>
      <c r="H92" s="38"/>
      <c r="I92" s="39">
        <v>0.28000000000000003</v>
      </c>
      <c r="J92" s="40">
        <v>0.27500000000000002</v>
      </c>
      <c r="K92" s="38"/>
      <c r="L92" s="39">
        <v>0.03</v>
      </c>
      <c r="M92" s="40">
        <v>0.03</v>
      </c>
      <c r="N92" s="115"/>
      <c r="O92" s="38"/>
      <c r="P92" s="98">
        <f t="shared" si="4"/>
        <v>0.31000000000000005</v>
      </c>
      <c r="Q92" s="40">
        <f t="shared" si="5"/>
        <v>0.30500000000000005</v>
      </c>
    </row>
    <row r="93" spans="1:17" ht="24.95" customHeight="1" thickBot="1" x14ac:dyDescent="0.25">
      <c r="A93" s="287"/>
      <c r="B93" s="287"/>
      <c r="C93" s="335"/>
      <c r="D93" s="287"/>
      <c r="E93" s="338"/>
      <c r="F93" s="193" t="s">
        <v>166</v>
      </c>
      <c r="G93" s="26"/>
      <c r="H93" s="34"/>
      <c r="I93" s="35">
        <v>0.255</v>
      </c>
      <c r="J93" s="36">
        <v>0.25</v>
      </c>
      <c r="K93" s="34"/>
      <c r="L93" s="35">
        <v>1.4999999999999999E-2</v>
      </c>
      <c r="M93" s="36">
        <v>1.4999999999999999E-2</v>
      </c>
      <c r="N93" s="115"/>
      <c r="O93" s="34"/>
      <c r="P93" s="97">
        <f t="shared" si="4"/>
        <v>0.27</v>
      </c>
      <c r="Q93" s="36">
        <f t="shared" si="5"/>
        <v>0.26500000000000001</v>
      </c>
    </row>
    <row r="94" spans="1:17" ht="24.95" customHeight="1" thickTop="1" x14ac:dyDescent="0.2">
      <c r="A94" s="287"/>
      <c r="B94" s="287"/>
      <c r="C94" s="335"/>
      <c r="D94" s="287"/>
      <c r="E94" s="159" t="s">
        <v>75</v>
      </c>
      <c r="F94" s="194" t="s">
        <v>166</v>
      </c>
      <c r="G94" s="26"/>
      <c r="H94" s="38"/>
      <c r="I94" s="39">
        <v>0.255</v>
      </c>
      <c r="J94" s="40">
        <v>0.25</v>
      </c>
      <c r="K94" s="38"/>
      <c r="L94" s="39">
        <v>1.4999999999999999E-2</v>
      </c>
      <c r="M94" s="40">
        <v>1.4999999999999999E-2</v>
      </c>
      <c r="N94" s="115"/>
      <c r="O94" s="38"/>
      <c r="P94" s="98">
        <f t="shared" si="4"/>
        <v>0.27</v>
      </c>
      <c r="Q94" s="40">
        <f t="shared" si="5"/>
        <v>0.26500000000000001</v>
      </c>
    </row>
    <row r="95" spans="1:17" ht="24.95" customHeight="1" x14ac:dyDescent="0.2">
      <c r="A95" s="287"/>
      <c r="B95" s="287"/>
      <c r="C95" s="335"/>
      <c r="D95" s="287"/>
      <c r="E95" s="146" t="s">
        <v>215</v>
      </c>
      <c r="F95" s="33" t="s">
        <v>167</v>
      </c>
      <c r="G95" s="26"/>
      <c r="H95" s="34"/>
      <c r="I95" s="35">
        <v>0.23</v>
      </c>
      <c r="J95" s="36">
        <v>0.22500000000000001</v>
      </c>
      <c r="K95" s="34"/>
      <c r="L95" s="35">
        <v>0.03</v>
      </c>
      <c r="M95" s="36">
        <v>0.03</v>
      </c>
      <c r="N95" s="115"/>
      <c r="O95" s="34"/>
      <c r="P95" s="97">
        <f t="shared" si="4"/>
        <v>0.26</v>
      </c>
      <c r="Q95" s="36">
        <f t="shared" si="5"/>
        <v>0.255</v>
      </c>
    </row>
    <row r="96" spans="1:17" ht="24.95" customHeight="1" x14ac:dyDescent="0.2">
      <c r="A96" s="287"/>
      <c r="B96" s="287"/>
      <c r="C96" s="335"/>
      <c r="D96" s="287"/>
      <c r="E96" s="340" t="s">
        <v>115</v>
      </c>
      <c r="F96" s="37" t="s">
        <v>161</v>
      </c>
      <c r="G96" s="26"/>
      <c r="H96" s="38"/>
      <c r="I96" s="39">
        <v>0.27</v>
      </c>
      <c r="J96" s="40">
        <v>0.26500000000000001</v>
      </c>
      <c r="K96" s="38"/>
      <c r="L96" s="39">
        <v>0.04</v>
      </c>
      <c r="M96" s="40">
        <v>0.04</v>
      </c>
      <c r="N96" s="115"/>
      <c r="O96" s="38"/>
      <c r="P96" s="98">
        <f t="shared" si="4"/>
        <v>0.31</v>
      </c>
      <c r="Q96" s="40">
        <f t="shared" si="5"/>
        <v>0.30499999999999999</v>
      </c>
    </row>
    <row r="97" spans="1:17" ht="24.95" customHeight="1" x14ac:dyDescent="0.2">
      <c r="A97" s="287"/>
      <c r="B97" s="287"/>
      <c r="C97" s="335"/>
      <c r="D97" s="287"/>
      <c r="E97" s="340"/>
      <c r="F97" s="33" t="s">
        <v>168</v>
      </c>
      <c r="G97" s="26"/>
      <c r="H97" s="34"/>
      <c r="I97" s="35">
        <v>0.27500000000000002</v>
      </c>
      <c r="J97" s="36">
        <v>0.27</v>
      </c>
      <c r="K97" s="34"/>
      <c r="L97" s="35">
        <v>3.5000000000000003E-2</v>
      </c>
      <c r="M97" s="36">
        <v>3.5000000000000003E-2</v>
      </c>
      <c r="N97" s="115"/>
      <c r="O97" s="34"/>
      <c r="P97" s="97">
        <f t="shared" si="4"/>
        <v>0.31000000000000005</v>
      </c>
      <c r="Q97" s="36">
        <f t="shared" si="5"/>
        <v>0.30500000000000005</v>
      </c>
    </row>
    <row r="98" spans="1:17" ht="24.95" customHeight="1" thickBot="1" x14ac:dyDescent="0.25">
      <c r="A98" s="287"/>
      <c r="B98" s="287"/>
      <c r="C98" s="335"/>
      <c r="D98" s="287"/>
      <c r="E98" s="341"/>
      <c r="F98" s="77" t="s">
        <v>165</v>
      </c>
      <c r="G98" s="26"/>
      <c r="H98" s="38"/>
      <c r="I98" s="39">
        <v>0.28000000000000003</v>
      </c>
      <c r="J98" s="40">
        <v>0.27500000000000002</v>
      </c>
      <c r="K98" s="38"/>
      <c r="L98" s="39">
        <v>0.03</v>
      </c>
      <c r="M98" s="40">
        <v>0.03</v>
      </c>
      <c r="N98" s="115"/>
      <c r="O98" s="38"/>
      <c r="P98" s="98">
        <f t="shared" si="4"/>
        <v>0.31000000000000005</v>
      </c>
      <c r="Q98" s="40">
        <f t="shared" si="5"/>
        <v>0.30500000000000005</v>
      </c>
    </row>
    <row r="99" spans="1:17" ht="24.95" customHeight="1" thickTop="1" thickBot="1" x14ac:dyDescent="0.25">
      <c r="A99" s="287"/>
      <c r="B99" s="287"/>
      <c r="C99" s="335"/>
      <c r="D99" s="287"/>
      <c r="E99" s="159" t="s">
        <v>184</v>
      </c>
      <c r="F99" s="81" t="s">
        <v>167</v>
      </c>
      <c r="G99" s="26"/>
      <c r="H99" s="34"/>
      <c r="I99" s="35">
        <v>0.2</v>
      </c>
      <c r="J99" s="36">
        <v>0.2</v>
      </c>
      <c r="K99" s="34"/>
      <c r="L99" s="35">
        <v>0.02</v>
      </c>
      <c r="M99" s="36">
        <v>0.02</v>
      </c>
      <c r="N99" s="115"/>
      <c r="O99" s="34"/>
      <c r="P99" s="97">
        <f t="shared" si="4"/>
        <v>0.22</v>
      </c>
      <c r="Q99" s="36">
        <f t="shared" si="5"/>
        <v>0.22</v>
      </c>
    </row>
    <row r="100" spans="1:17" ht="24.95" customHeight="1" x14ac:dyDescent="0.2">
      <c r="A100" s="287"/>
      <c r="B100" s="287"/>
      <c r="C100" s="335"/>
      <c r="D100" s="287"/>
      <c r="E100" s="291" t="s">
        <v>175</v>
      </c>
      <c r="F100" s="195" t="s">
        <v>169</v>
      </c>
      <c r="G100" s="149"/>
      <c r="H100" s="34"/>
      <c r="I100" s="35">
        <v>0.3</v>
      </c>
      <c r="J100" s="36">
        <v>0.24</v>
      </c>
      <c r="K100" s="34"/>
      <c r="L100" s="35">
        <v>0.04</v>
      </c>
      <c r="M100" s="36">
        <v>0.04</v>
      </c>
      <c r="N100" s="115"/>
      <c r="O100" s="34"/>
      <c r="P100" s="97">
        <f t="shared" si="4"/>
        <v>0.33999999999999997</v>
      </c>
      <c r="Q100" s="36">
        <f t="shared" si="5"/>
        <v>0.27999999999999997</v>
      </c>
    </row>
    <row r="101" spans="1:17" ht="24.95" customHeight="1" x14ac:dyDescent="0.2">
      <c r="A101" s="287"/>
      <c r="B101" s="287"/>
      <c r="C101" s="335"/>
      <c r="D101" s="287"/>
      <c r="E101" s="292"/>
      <c r="F101" s="61" t="s">
        <v>170</v>
      </c>
      <c r="G101" s="149"/>
      <c r="H101" s="38"/>
      <c r="I101" s="39">
        <v>0.3</v>
      </c>
      <c r="J101" s="40">
        <v>0.24</v>
      </c>
      <c r="K101" s="38"/>
      <c r="L101" s="39">
        <v>0.03</v>
      </c>
      <c r="M101" s="40">
        <v>0.03</v>
      </c>
      <c r="N101" s="115"/>
      <c r="O101" s="38"/>
      <c r="P101" s="98">
        <f t="shared" si="4"/>
        <v>0.32999999999999996</v>
      </c>
      <c r="Q101" s="40">
        <f t="shared" si="5"/>
        <v>0.27</v>
      </c>
    </row>
    <row r="102" spans="1:17" ht="24.95" customHeight="1" x14ac:dyDescent="0.2">
      <c r="A102" s="287"/>
      <c r="B102" s="287"/>
      <c r="C102" s="335"/>
      <c r="D102" s="287"/>
      <c r="E102" s="292"/>
      <c r="F102" s="61" t="s">
        <v>171</v>
      </c>
      <c r="G102" s="149"/>
      <c r="H102" s="34"/>
      <c r="I102" s="35">
        <v>0.3</v>
      </c>
      <c r="J102" s="36">
        <v>0.24</v>
      </c>
      <c r="K102" s="34"/>
      <c r="L102" s="35">
        <v>2.5000000000000001E-2</v>
      </c>
      <c r="M102" s="36">
        <v>2.5000000000000001E-2</v>
      </c>
      <c r="N102" s="115"/>
      <c r="O102" s="34"/>
      <c r="P102" s="97">
        <f t="shared" si="4"/>
        <v>0.32500000000000001</v>
      </c>
      <c r="Q102" s="36">
        <f t="shared" si="5"/>
        <v>0.26500000000000001</v>
      </c>
    </row>
    <row r="103" spans="1:17" ht="24.95" customHeight="1" thickBot="1" x14ac:dyDescent="0.25">
      <c r="A103" s="287"/>
      <c r="B103" s="287"/>
      <c r="C103" s="335"/>
      <c r="D103" s="287"/>
      <c r="E103" s="160" t="s">
        <v>176</v>
      </c>
      <c r="F103" s="196" t="s">
        <v>172</v>
      </c>
      <c r="G103" s="149"/>
      <c r="H103" s="38"/>
      <c r="I103" s="39">
        <v>0.3</v>
      </c>
      <c r="J103" s="40">
        <v>0.24</v>
      </c>
      <c r="K103" s="38"/>
      <c r="L103" s="39">
        <v>0.02</v>
      </c>
      <c r="M103" s="40">
        <v>0.02</v>
      </c>
      <c r="N103" s="115"/>
      <c r="O103" s="38">
        <f t="shared" si="3"/>
        <v>0</v>
      </c>
      <c r="P103" s="98">
        <f t="shared" si="4"/>
        <v>0.32</v>
      </c>
      <c r="Q103" s="40">
        <f t="shared" si="5"/>
        <v>0.26</v>
      </c>
    </row>
    <row r="104" spans="1:17" ht="24.95" customHeight="1" x14ac:dyDescent="0.2">
      <c r="A104" s="282">
        <v>1420</v>
      </c>
      <c r="B104" s="282" t="s">
        <v>34</v>
      </c>
      <c r="C104" s="284" t="s">
        <v>112</v>
      </c>
      <c r="D104" s="282" t="s">
        <v>18</v>
      </c>
      <c r="E104" s="161" t="s">
        <v>19</v>
      </c>
      <c r="F104" s="197" t="s">
        <v>96</v>
      </c>
      <c r="G104" s="26"/>
      <c r="H104" s="162">
        <v>0.18</v>
      </c>
      <c r="I104" s="163">
        <v>0.16</v>
      </c>
      <c r="J104" s="164">
        <v>0.14000000000000001</v>
      </c>
      <c r="K104" s="162">
        <v>0.04</v>
      </c>
      <c r="L104" s="163">
        <v>0.04</v>
      </c>
      <c r="M104" s="164">
        <v>0.04</v>
      </c>
      <c r="N104" s="115"/>
      <c r="O104" s="165">
        <f t="shared" si="3"/>
        <v>0.22</v>
      </c>
      <c r="P104" s="166">
        <f t="shared" si="4"/>
        <v>0.2</v>
      </c>
      <c r="Q104" s="167">
        <f t="shared" si="5"/>
        <v>0.18000000000000002</v>
      </c>
    </row>
    <row r="105" spans="1:17" ht="24.95" customHeight="1" thickBot="1" x14ac:dyDescent="0.25">
      <c r="A105" s="283"/>
      <c r="B105" s="283"/>
      <c r="C105" s="285"/>
      <c r="D105" s="283"/>
      <c r="E105" s="251" t="s">
        <v>76</v>
      </c>
      <c r="F105" s="93" t="s">
        <v>173</v>
      </c>
      <c r="G105" s="26"/>
      <c r="H105" s="94"/>
      <c r="I105" s="95"/>
      <c r="J105" s="96">
        <v>0.1</v>
      </c>
      <c r="K105" s="94"/>
      <c r="L105" s="95"/>
      <c r="M105" s="96">
        <v>0.02</v>
      </c>
      <c r="N105" s="115"/>
      <c r="O105" s="94">
        <f t="shared" si="3"/>
        <v>0</v>
      </c>
      <c r="P105" s="110">
        <f t="shared" si="4"/>
        <v>0</v>
      </c>
      <c r="Q105" s="96">
        <f t="shared" si="5"/>
        <v>0.12000000000000001</v>
      </c>
    </row>
    <row r="106" spans="1:17" ht="24.95" customHeight="1" thickBot="1" x14ac:dyDescent="0.25">
      <c r="A106" s="88">
        <v>1424</v>
      </c>
      <c r="B106" s="88" t="s">
        <v>31</v>
      </c>
      <c r="C106" s="135" t="s">
        <v>190</v>
      </c>
      <c r="D106" s="88" t="s">
        <v>18</v>
      </c>
      <c r="E106" s="88" t="s">
        <v>19</v>
      </c>
      <c r="F106" s="89"/>
      <c r="G106" s="26"/>
      <c r="H106" s="90">
        <v>0.22</v>
      </c>
      <c r="I106" s="91">
        <v>0.21</v>
      </c>
      <c r="J106" s="92">
        <v>0.2</v>
      </c>
      <c r="K106" s="90">
        <v>0.01</v>
      </c>
      <c r="L106" s="91">
        <v>0.01</v>
      </c>
      <c r="M106" s="92">
        <v>0.01</v>
      </c>
      <c r="N106" s="115"/>
      <c r="O106" s="90">
        <f t="shared" si="3"/>
        <v>0.23</v>
      </c>
      <c r="P106" s="109">
        <f t="shared" si="4"/>
        <v>0.22</v>
      </c>
      <c r="Q106" s="92">
        <f t="shared" si="5"/>
        <v>0.21000000000000002</v>
      </c>
    </row>
    <row r="107" spans="1:17" ht="24.95" customHeight="1" thickBot="1" x14ac:dyDescent="0.25">
      <c r="A107" s="168">
        <v>1425</v>
      </c>
      <c r="B107" s="168" t="s">
        <v>81</v>
      </c>
      <c r="C107" s="169"/>
      <c r="D107" s="168" t="s">
        <v>18</v>
      </c>
      <c r="E107" s="170" t="s">
        <v>13</v>
      </c>
      <c r="F107" s="198" t="s">
        <v>177</v>
      </c>
      <c r="G107" s="26"/>
      <c r="H107" s="171"/>
      <c r="I107" s="172">
        <v>0.2</v>
      </c>
      <c r="J107" s="173"/>
      <c r="K107" s="171"/>
      <c r="L107" s="172">
        <v>0.01</v>
      </c>
      <c r="M107" s="173"/>
      <c r="N107" s="115"/>
      <c r="O107" s="174">
        <f t="shared" si="3"/>
        <v>0</v>
      </c>
      <c r="P107" s="175">
        <f t="shared" si="4"/>
        <v>0.21000000000000002</v>
      </c>
      <c r="Q107" s="176">
        <f t="shared" si="5"/>
        <v>0</v>
      </c>
    </row>
    <row r="108" spans="1:17" ht="24.95" customHeight="1" x14ac:dyDescent="0.2">
      <c r="A108" s="286">
        <v>1114</v>
      </c>
      <c r="B108" s="286" t="s">
        <v>46</v>
      </c>
      <c r="C108" s="304" t="s">
        <v>102</v>
      </c>
      <c r="D108" s="286" t="s">
        <v>7</v>
      </c>
      <c r="E108" s="254" t="s">
        <v>47</v>
      </c>
      <c r="F108" s="255"/>
      <c r="G108" s="177"/>
      <c r="H108" s="58"/>
      <c r="I108" s="59">
        <v>0.27</v>
      </c>
      <c r="J108" s="60"/>
      <c r="K108" s="58"/>
      <c r="L108" s="59"/>
      <c r="M108" s="60"/>
      <c r="N108" s="178"/>
      <c r="O108" s="179"/>
      <c r="P108" s="180">
        <f t="shared" si="4"/>
        <v>0.27</v>
      </c>
      <c r="Q108" s="181"/>
    </row>
    <row r="109" spans="1:17" ht="24.95" customHeight="1" thickBot="1" x14ac:dyDescent="0.25">
      <c r="A109" s="287"/>
      <c r="B109" s="287"/>
      <c r="C109" s="335"/>
      <c r="D109" s="287"/>
      <c r="E109" s="158" t="s">
        <v>17</v>
      </c>
      <c r="F109" s="199"/>
      <c r="G109" s="177"/>
      <c r="H109" s="38">
        <v>0.27500000000000002</v>
      </c>
      <c r="I109" s="39"/>
      <c r="J109" s="40"/>
      <c r="K109" s="38"/>
      <c r="L109" s="39"/>
      <c r="M109" s="40"/>
      <c r="N109" s="178"/>
      <c r="O109" s="38">
        <f t="shared" si="3"/>
        <v>0.27500000000000002</v>
      </c>
      <c r="P109" s="39"/>
      <c r="Q109" s="40"/>
    </row>
    <row r="110" spans="1:17" ht="24.95" customHeight="1" x14ac:dyDescent="0.2">
      <c r="A110" s="287"/>
      <c r="B110" s="287"/>
      <c r="C110" s="335"/>
      <c r="D110" s="287"/>
      <c r="E110" s="256" t="s">
        <v>48</v>
      </c>
      <c r="F110" s="257"/>
      <c r="G110" s="177"/>
      <c r="H110" s="58"/>
      <c r="I110" s="59">
        <v>0.27</v>
      </c>
      <c r="J110" s="60"/>
      <c r="K110" s="58"/>
      <c r="L110" s="59"/>
      <c r="M110" s="60"/>
      <c r="N110" s="178"/>
      <c r="O110" s="38"/>
      <c r="P110" s="39">
        <f t="shared" si="4"/>
        <v>0.27</v>
      </c>
      <c r="Q110" s="40"/>
    </row>
    <row r="111" spans="1:17" ht="24.95" customHeight="1" thickBot="1" x14ac:dyDescent="0.25">
      <c r="A111" s="287"/>
      <c r="B111" s="287"/>
      <c r="C111" s="335"/>
      <c r="D111" s="287"/>
      <c r="E111" s="158" t="s">
        <v>49</v>
      </c>
      <c r="F111" s="199"/>
      <c r="G111" s="177"/>
      <c r="H111" s="38"/>
      <c r="I111" s="39">
        <v>0.27</v>
      </c>
      <c r="J111" s="40"/>
      <c r="K111" s="38"/>
      <c r="L111" s="39"/>
      <c r="M111" s="40"/>
      <c r="N111" s="178"/>
      <c r="O111" s="38"/>
      <c r="P111" s="39">
        <f t="shared" si="4"/>
        <v>0.27</v>
      </c>
      <c r="Q111" s="40"/>
    </row>
    <row r="112" spans="1:17" ht="24.95" customHeight="1" x14ac:dyDescent="0.2">
      <c r="A112" s="287"/>
      <c r="B112" s="287"/>
      <c r="C112" s="335"/>
      <c r="D112" s="287"/>
      <c r="E112" s="256" t="s">
        <v>50</v>
      </c>
      <c r="F112" s="257"/>
      <c r="G112" s="177"/>
      <c r="H112" s="58">
        <v>0.27500000000000002</v>
      </c>
      <c r="I112" s="59"/>
      <c r="J112" s="60"/>
      <c r="K112" s="58"/>
      <c r="L112" s="59"/>
      <c r="M112" s="60"/>
      <c r="N112" s="178"/>
      <c r="O112" s="38">
        <f t="shared" si="3"/>
        <v>0.27500000000000002</v>
      </c>
      <c r="P112" s="39"/>
      <c r="Q112" s="40"/>
    </row>
    <row r="113" spans="1:19" ht="24.95" customHeight="1" thickBot="1" x14ac:dyDescent="0.25">
      <c r="A113" s="288"/>
      <c r="B113" s="288"/>
      <c r="C113" s="305"/>
      <c r="D113" s="288"/>
      <c r="E113" s="62" t="s">
        <v>51</v>
      </c>
      <c r="F113" s="200"/>
      <c r="G113" s="177"/>
      <c r="H113" s="38">
        <v>0.27500000000000002</v>
      </c>
      <c r="I113" s="39"/>
      <c r="J113" s="40"/>
      <c r="K113" s="38"/>
      <c r="L113" s="39"/>
      <c r="M113" s="40"/>
      <c r="N113" s="178"/>
      <c r="O113" s="82">
        <f t="shared" si="3"/>
        <v>0.27500000000000002</v>
      </c>
      <c r="P113" s="83"/>
      <c r="Q113" s="84"/>
    </row>
    <row r="114" spans="1:19" ht="24.95" customHeight="1" thickBot="1" x14ac:dyDescent="0.25">
      <c r="A114" s="182">
        <v>1001</v>
      </c>
      <c r="B114" s="182" t="s">
        <v>37</v>
      </c>
      <c r="C114" s="183" t="s">
        <v>111</v>
      </c>
      <c r="D114" s="182" t="s">
        <v>7</v>
      </c>
      <c r="E114" s="182" t="s">
        <v>13</v>
      </c>
      <c r="F114" s="201"/>
      <c r="G114" s="26"/>
      <c r="H114" s="171">
        <v>0</v>
      </c>
      <c r="I114" s="172">
        <v>0.22</v>
      </c>
      <c r="J114" s="173">
        <v>0</v>
      </c>
      <c r="K114" s="171">
        <v>0</v>
      </c>
      <c r="L114" s="172">
        <v>0.03</v>
      </c>
      <c r="M114" s="173">
        <v>0</v>
      </c>
      <c r="N114" s="115"/>
      <c r="O114" s="174">
        <f t="shared" si="3"/>
        <v>0</v>
      </c>
      <c r="P114" s="175">
        <f t="shared" si="4"/>
        <v>0.25</v>
      </c>
      <c r="Q114" s="176">
        <f t="shared" si="5"/>
        <v>0</v>
      </c>
    </row>
    <row r="115" spans="1:19" ht="24.95" customHeight="1" x14ac:dyDescent="0.2">
      <c r="A115" s="286">
        <v>1007</v>
      </c>
      <c r="B115" s="286" t="s">
        <v>182</v>
      </c>
      <c r="C115" s="304" t="s">
        <v>191</v>
      </c>
      <c r="D115" s="286" t="s">
        <v>7</v>
      </c>
      <c r="E115" s="381" t="s">
        <v>13</v>
      </c>
      <c r="F115" s="234" t="s">
        <v>121</v>
      </c>
      <c r="G115" s="227"/>
      <c r="H115" s="179">
        <v>0.30499999999999999</v>
      </c>
      <c r="I115" s="180">
        <v>0.30249999999999999</v>
      </c>
      <c r="J115" s="181">
        <v>0.3</v>
      </c>
      <c r="K115" s="231">
        <v>3.7499999999999999E-2</v>
      </c>
      <c r="L115" s="180">
        <v>3.7499999999999999E-2</v>
      </c>
      <c r="M115" s="181">
        <v>3.7499999999999999E-2</v>
      </c>
      <c r="N115" s="228"/>
      <c r="O115" s="179">
        <f t="shared" ref="O115:O117" si="6">IFERROR(H115+K115,"")</f>
        <v>0.34249999999999997</v>
      </c>
      <c r="P115" s="180">
        <f t="shared" ref="P115:P117" si="7">I115+L115</f>
        <v>0.33999999999999997</v>
      </c>
      <c r="Q115" s="181">
        <f t="shared" ref="Q115:Q117" si="8">J115+M115</f>
        <v>0.33749999999999997</v>
      </c>
    </row>
    <row r="116" spans="1:19" ht="24.95" customHeight="1" x14ac:dyDescent="0.2">
      <c r="A116" s="287"/>
      <c r="B116" s="287"/>
      <c r="C116" s="335"/>
      <c r="D116" s="287"/>
      <c r="E116" s="382"/>
      <c r="F116" s="252" t="s">
        <v>188</v>
      </c>
      <c r="G116" s="227"/>
      <c r="H116" s="34">
        <v>0.30499999999999999</v>
      </c>
      <c r="I116" s="35">
        <v>0.30249999999999999</v>
      </c>
      <c r="J116" s="36">
        <v>0.3</v>
      </c>
      <c r="K116" s="253">
        <v>0.04</v>
      </c>
      <c r="L116" s="35">
        <v>0.04</v>
      </c>
      <c r="M116" s="36">
        <v>0.04</v>
      </c>
      <c r="N116" s="228"/>
      <c r="O116" s="34">
        <f t="shared" si="6"/>
        <v>0.34499999999999997</v>
      </c>
      <c r="P116" s="35">
        <f t="shared" si="7"/>
        <v>0.34249999999999997</v>
      </c>
      <c r="Q116" s="36">
        <f t="shared" si="8"/>
        <v>0.33999999999999997</v>
      </c>
    </row>
    <row r="117" spans="1:19" ht="24.95" customHeight="1" thickBot="1" x14ac:dyDescent="0.25">
      <c r="A117" s="288"/>
      <c r="B117" s="288"/>
      <c r="C117" s="305"/>
      <c r="D117" s="288"/>
      <c r="E117" s="383"/>
      <c r="F117" s="235" t="s">
        <v>187</v>
      </c>
      <c r="G117" s="227"/>
      <c r="H117" s="82">
        <v>0.30499999999999999</v>
      </c>
      <c r="I117" s="83">
        <v>0.30249999999999999</v>
      </c>
      <c r="J117" s="84">
        <v>0.3</v>
      </c>
      <c r="K117" s="232">
        <v>4.2500000000000003E-2</v>
      </c>
      <c r="L117" s="83">
        <v>4.2500000000000003E-2</v>
      </c>
      <c r="M117" s="84">
        <v>4.2500000000000003E-2</v>
      </c>
      <c r="N117" s="228"/>
      <c r="O117" s="82">
        <f t="shared" si="6"/>
        <v>0.34749999999999998</v>
      </c>
      <c r="P117" s="83">
        <f t="shared" si="7"/>
        <v>0.34499999999999997</v>
      </c>
      <c r="Q117" s="84">
        <f t="shared" si="8"/>
        <v>0.34249999999999997</v>
      </c>
    </row>
    <row r="118" spans="1:19" s="245" customFormat="1" ht="36.75" thickBot="1" x14ac:dyDescent="0.25">
      <c r="A118" s="258">
        <v>1026</v>
      </c>
      <c r="B118" s="259" t="s">
        <v>209</v>
      </c>
      <c r="C118" s="260" t="s">
        <v>210</v>
      </c>
      <c r="D118" s="259" t="s">
        <v>7</v>
      </c>
      <c r="E118" s="261" t="s">
        <v>13</v>
      </c>
      <c r="F118" s="262"/>
      <c r="G118" s="227"/>
      <c r="H118" s="241">
        <v>0.32</v>
      </c>
      <c r="I118" s="263">
        <v>0.315</v>
      </c>
      <c r="J118" s="263">
        <v>0.31</v>
      </c>
      <c r="K118" s="263">
        <v>3.3399999999999999E-2</v>
      </c>
      <c r="L118" s="263">
        <v>3.3399999999999999E-2</v>
      </c>
      <c r="M118" s="240">
        <v>3.3399999999999999E-2</v>
      </c>
      <c r="N118" s="228"/>
      <c r="O118" s="241">
        <f t="shared" ref="O118" si="9">IFERROR(H118+K118,"")</f>
        <v>0.35339999999999999</v>
      </c>
      <c r="P118" s="263">
        <f t="shared" ref="P118" si="10">I118+L118</f>
        <v>0.34839999999999999</v>
      </c>
      <c r="Q118" s="240">
        <f t="shared" ref="Q118" si="11">J118+M118</f>
        <v>0.34339999999999998</v>
      </c>
      <c r="S118" s="3"/>
    </row>
    <row r="119" spans="1:19" ht="24.95" customHeight="1" x14ac:dyDescent="0.2">
      <c r="A119" s="227"/>
      <c r="B119" s="227"/>
      <c r="C119" s="229"/>
      <c r="D119" s="227"/>
      <c r="E119" s="227"/>
      <c r="F119" s="233"/>
      <c r="G119" s="227"/>
      <c r="H119" s="230"/>
      <c r="I119" s="230"/>
      <c r="J119" s="230"/>
      <c r="K119" s="230"/>
      <c r="L119" s="230"/>
      <c r="M119" s="230"/>
      <c r="N119" s="228"/>
      <c r="O119" s="230"/>
      <c r="P119" s="230"/>
      <c r="Q119" s="230"/>
    </row>
    <row r="120" spans="1:19" ht="24.95" customHeight="1" x14ac:dyDescent="0.2">
      <c r="A120" s="1"/>
      <c r="E120" s="1"/>
      <c r="F120" s="32"/>
      <c r="G120" s="1"/>
      <c r="H120" s="18"/>
      <c r="I120" s="18"/>
      <c r="J120" s="18"/>
      <c r="K120" s="18"/>
      <c r="L120" s="18"/>
      <c r="M120" s="18"/>
      <c r="N120" s="1"/>
      <c r="O120" s="24"/>
      <c r="P120" s="24"/>
      <c r="Q120" s="24"/>
    </row>
    <row r="121" spans="1:19" ht="24.95" customHeight="1" x14ac:dyDescent="0.2">
      <c r="A121" s="1"/>
      <c r="E121" s="1"/>
      <c r="F121" s="32"/>
      <c r="G121" s="1"/>
      <c r="H121" s="18"/>
      <c r="I121" s="18"/>
      <c r="J121" s="18"/>
      <c r="K121" s="18"/>
      <c r="L121" s="18"/>
      <c r="M121" s="18"/>
      <c r="N121" s="370" t="s">
        <v>52</v>
      </c>
      <c r="O121" s="370"/>
      <c r="P121" s="370"/>
      <c r="Q121" s="370"/>
    </row>
    <row r="122" spans="1:19" ht="0.95" customHeight="1" x14ac:dyDescent="0.2">
      <c r="A122" s="1"/>
      <c r="E122" s="1"/>
      <c r="F122" s="32"/>
      <c r="G122" s="1"/>
      <c r="H122" s="18"/>
      <c r="I122" s="18"/>
      <c r="J122" s="18"/>
      <c r="K122" s="18"/>
      <c r="L122" s="18"/>
      <c r="M122" s="18"/>
      <c r="N122" s="249" t="s">
        <v>197</v>
      </c>
      <c r="O122" s="249" t="s">
        <v>203</v>
      </c>
      <c r="P122" s="249" t="s">
        <v>201</v>
      </c>
      <c r="Q122" s="249" t="s">
        <v>202</v>
      </c>
    </row>
    <row r="123" spans="1:19" ht="0.95" customHeight="1" x14ac:dyDescent="0.2">
      <c r="A123" s="1"/>
      <c r="E123" s="1"/>
      <c r="F123" s="32"/>
      <c r="G123" s="1"/>
      <c r="H123" s="18"/>
      <c r="I123" s="18"/>
      <c r="J123" s="18"/>
      <c r="K123" s="18"/>
      <c r="L123" s="18"/>
      <c r="M123" s="18"/>
      <c r="N123" s="249" t="s">
        <v>198</v>
      </c>
      <c r="O123" s="249" t="s">
        <v>97</v>
      </c>
      <c r="P123" s="249" t="s">
        <v>208</v>
      </c>
      <c r="Q123" s="249" t="s">
        <v>211</v>
      </c>
    </row>
    <row r="124" spans="1:19" ht="0.95" customHeight="1" x14ac:dyDescent="0.2">
      <c r="A124" s="1"/>
      <c r="E124" s="1"/>
      <c r="F124" s="32"/>
      <c r="G124" s="1"/>
      <c r="H124" s="18"/>
      <c r="I124" s="18"/>
      <c r="J124" s="18"/>
      <c r="K124" s="18"/>
      <c r="L124" s="18"/>
      <c r="M124" s="18"/>
      <c r="N124" s="249" t="s">
        <v>199</v>
      </c>
      <c r="O124" s="249" t="s">
        <v>203</v>
      </c>
      <c r="P124" s="249" t="s">
        <v>207</v>
      </c>
      <c r="Q124" s="249" t="s">
        <v>204</v>
      </c>
    </row>
    <row r="125" spans="1:19" ht="0.95" customHeight="1" x14ac:dyDescent="0.2">
      <c r="A125" s="1"/>
      <c r="E125" s="1"/>
      <c r="F125" s="32"/>
      <c r="G125" s="1"/>
      <c r="H125" s="18"/>
      <c r="I125" s="18"/>
      <c r="J125" s="18"/>
      <c r="K125" s="18"/>
      <c r="L125" s="18"/>
      <c r="M125" s="18"/>
      <c r="N125" s="249" t="s">
        <v>200</v>
      </c>
      <c r="O125" s="249" t="s">
        <v>203</v>
      </c>
      <c r="P125" s="249" t="s">
        <v>205</v>
      </c>
      <c r="Q125" s="249" t="s">
        <v>206</v>
      </c>
    </row>
    <row r="126" spans="1:19" ht="24.95" customHeight="1" x14ac:dyDescent="0.2">
      <c r="A126" s="1"/>
      <c r="E126" s="1"/>
      <c r="F126" s="32"/>
      <c r="G126" s="1"/>
      <c r="H126" s="18"/>
      <c r="I126" s="18"/>
      <c r="J126" s="18"/>
      <c r="K126" s="18"/>
      <c r="L126" s="18"/>
      <c r="M126" s="18"/>
      <c r="N126" s="236" t="s">
        <v>41</v>
      </c>
      <c r="O126" s="237" t="s">
        <v>4</v>
      </c>
      <c r="P126" s="238" t="s">
        <v>5</v>
      </c>
      <c r="Q126" s="239" t="s">
        <v>6</v>
      </c>
    </row>
    <row r="127" spans="1:19" ht="20.100000000000001" customHeight="1" x14ac:dyDescent="0.2">
      <c r="A127" s="1"/>
      <c r="E127" s="1"/>
      <c r="F127" s="32"/>
      <c r="G127" s="1"/>
      <c r="H127" s="18"/>
      <c r="I127" s="18"/>
      <c r="J127" s="14"/>
      <c r="K127" s="14"/>
      <c r="L127" s="14"/>
      <c r="M127" s="18"/>
      <c r="N127" s="19" t="s">
        <v>42</v>
      </c>
      <c r="O127" s="20">
        <v>0.29375000000000001</v>
      </c>
      <c r="P127" s="20">
        <v>0.28500000000000003</v>
      </c>
      <c r="Q127" s="20">
        <v>0.28749999999999998</v>
      </c>
      <c r="R127" s="281"/>
    </row>
    <row r="128" spans="1:19" ht="20.100000000000001" customHeight="1" x14ac:dyDescent="0.2">
      <c r="A128" s="1"/>
      <c r="E128" s="1"/>
      <c r="F128" s="32"/>
      <c r="G128" s="1"/>
      <c r="H128" s="18"/>
      <c r="I128" s="18"/>
      <c r="J128" s="14"/>
      <c r="K128" s="14"/>
      <c r="L128" s="14"/>
      <c r="M128" s="18"/>
      <c r="N128" s="19" t="s">
        <v>43</v>
      </c>
      <c r="O128" s="20">
        <v>0.29160535714285701</v>
      </c>
      <c r="P128" s="20">
        <v>0.27821683168316835</v>
      </c>
      <c r="Q128" s="20">
        <v>0.27580945945945951</v>
      </c>
    </row>
    <row r="129" spans="1:17" ht="20.100000000000001" customHeight="1" x14ac:dyDescent="0.2">
      <c r="A129" s="1"/>
      <c r="E129" s="1"/>
      <c r="F129" s="32"/>
      <c r="G129" s="1"/>
      <c r="H129" s="18"/>
      <c r="I129" s="18"/>
      <c r="J129" s="14"/>
      <c r="K129" s="14"/>
      <c r="L129" s="14"/>
      <c r="M129" s="18"/>
      <c r="N129" s="19" t="s">
        <v>45</v>
      </c>
      <c r="O129" s="20">
        <v>0.29000000000000004</v>
      </c>
      <c r="P129" s="20">
        <v>0.31000000000000005</v>
      </c>
      <c r="Q129" s="20">
        <v>0.30500000000000005</v>
      </c>
    </row>
    <row r="130" spans="1:17" ht="20.100000000000001" customHeight="1" x14ac:dyDescent="0.2">
      <c r="A130" s="1"/>
      <c r="E130" s="1"/>
      <c r="F130" s="32"/>
      <c r="G130" s="1"/>
      <c r="H130" s="18"/>
      <c r="I130" s="18"/>
      <c r="J130" s="14"/>
      <c r="K130" s="14"/>
      <c r="L130" s="14"/>
      <c r="M130" s="18"/>
      <c r="N130" s="19" t="s">
        <v>60</v>
      </c>
      <c r="O130" s="20">
        <v>0.38</v>
      </c>
      <c r="P130" s="20">
        <v>0.37</v>
      </c>
      <c r="Q130" s="20">
        <v>0.35749999999999998</v>
      </c>
    </row>
    <row r="131" spans="1:17" ht="20.100000000000001" customHeight="1" x14ac:dyDescent="0.2">
      <c r="A131" s="1"/>
      <c r="E131" s="1"/>
      <c r="F131" s="32"/>
      <c r="G131" s="1"/>
      <c r="H131" s="18"/>
      <c r="I131" s="18"/>
      <c r="J131" s="14"/>
      <c r="K131" s="14"/>
      <c r="L131" s="14"/>
      <c r="M131" s="18"/>
      <c r="N131" s="19" t="s">
        <v>44</v>
      </c>
      <c r="O131" s="20">
        <v>0.185</v>
      </c>
      <c r="P131" s="20">
        <v>0.16</v>
      </c>
      <c r="Q131" s="20">
        <v>0.12000000000000001</v>
      </c>
    </row>
    <row r="132" spans="1:17" ht="20.100000000000001" customHeight="1" x14ac:dyDescent="0.2">
      <c r="A132" s="1"/>
      <c r="E132" s="1"/>
      <c r="F132" s="32"/>
      <c r="G132" s="1"/>
      <c r="H132" s="18"/>
      <c r="I132" s="18"/>
      <c r="J132" s="14"/>
      <c r="K132" s="14"/>
      <c r="L132" s="14"/>
      <c r="M132" s="18"/>
      <c r="N132" s="21" t="s">
        <v>64</v>
      </c>
      <c r="O132" s="224">
        <v>3.8960816771553608E-2</v>
      </c>
      <c r="P132" s="225">
        <v>4.7541472567236981E-2</v>
      </c>
      <c r="Q132" s="226">
        <v>5.0834046860855964E-2</v>
      </c>
    </row>
    <row r="133" spans="1:17" ht="20.100000000000001" customHeight="1" x14ac:dyDescent="0.2">
      <c r="A133" s="1"/>
      <c r="E133" s="1"/>
      <c r="F133" s="32"/>
      <c r="G133" s="1"/>
      <c r="H133" s="18"/>
      <c r="I133" s="18"/>
      <c r="J133" s="18"/>
      <c r="K133" s="18"/>
      <c r="L133" s="18"/>
      <c r="M133" s="18"/>
      <c r="N133" s="22"/>
      <c r="O133" s="23"/>
      <c r="P133" s="23"/>
      <c r="Q133" s="23"/>
    </row>
    <row r="134" spans="1:17" ht="20.100000000000001" customHeight="1" x14ac:dyDescent="0.2">
      <c r="A134" s="1"/>
      <c r="E134" s="1"/>
      <c r="F134" s="32"/>
      <c r="G134" s="1"/>
      <c r="H134" s="18"/>
      <c r="I134" s="18"/>
      <c r="J134" s="18"/>
      <c r="K134" s="18"/>
      <c r="L134" s="18"/>
      <c r="M134" s="18"/>
      <c r="N134" s="1"/>
      <c r="O134" s="4"/>
      <c r="P134" s="4"/>
      <c r="Q134" s="4"/>
    </row>
    <row r="135" spans="1:17" ht="20.100000000000001" customHeight="1" x14ac:dyDescent="0.2">
      <c r="A135" s="1"/>
      <c r="E135" s="1"/>
      <c r="F135" s="32"/>
      <c r="G135" s="1"/>
      <c r="H135" s="18"/>
      <c r="I135" s="18"/>
      <c r="J135" s="18"/>
      <c r="K135" s="18"/>
      <c r="L135" s="18"/>
      <c r="M135" s="18"/>
      <c r="N135" s="371" t="s">
        <v>178</v>
      </c>
      <c r="O135" s="371"/>
      <c r="P135" s="371"/>
      <c r="Q135" s="371"/>
    </row>
    <row r="136" spans="1:17" ht="20.100000000000001" customHeight="1" x14ac:dyDescent="0.2">
      <c r="A136" s="1"/>
      <c r="E136" s="1"/>
      <c r="F136" s="32"/>
      <c r="G136" s="1"/>
      <c r="H136" s="18"/>
      <c r="I136" s="18"/>
      <c r="J136" s="18"/>
      <c r="K136" s="18"/>
      <c r="L136" s="18"/>
      <c r="M136" s="18"/>
      <c r="N136" s="19" t="s">
        <v>42</v>
      </c>
      <c r="O136" s="372" t="s">
        <v>179</v>
      </c>
      <c r="P136" s="373"/>
      <c r="Q136" s="374"/>
    </row>
    <row r="137" spans="1:17" ht="20.100000000000001" customHeight="1" x14ac:dyDescent="0.2">
      <c r="A137" s="1"/>
      <c r="E137" s="1"/>
      <c r="F137" s="32"/>
      <c r="G137" s="1"/>
      <c r="H137" s="18"/>
      <c r="I137" s="18"/>
      <c r="J137" s="18"/>
      <c r="K137" s="18"/>
      <c r="L137" s="18"/>
      <c r="M137" s="18"/>
      <c r="N137" s="19" t="s">
        <v>43</v>
      </c>
      <c r="O137" s="375" t="s">
        <v>180</v>
      </c>
      <c r="P137" s="376"/>
      <c r="Q137" s="377"/>
    </row>
    <row r="138" spans="1:17" ht="20.100000000000001" customHeight="1" x14ac:dyDescent="0.2">
      <c r="A138" s="1"/>
      <c r="E138" s="1"/>
      <c r="F138" s="32"/>
      <c r="G138" s="1"/>
      <c r="H138" s="18"/>
      <c r="I138" s="18"/>
      <c r="J138" s="18"/>
      <c r="K138" s="18"/>
      <c r="L138" s="18"/>
      <c r="M138" s="18"/>
      <c r="N138" s="19" t="s">
        <v>45</v>
      </c>
      <c r="O138" s="375" t="s">
        <v>213</v>
      </c>
      <c r="P138" s="376"/>
      <c r="Q138" s="377"/>
    </row>
    <row r="139" spans="1:17" ht="20.100000000000001" customHeight="1" x14ac:dyDescent="0.2">
      <c r="A139" s="1"/>
      <c r="E139" s="1"/>
      <c r="F139" s="32"/>
      <c r="G139" s="1"/>
      <c r="H139" s="18"/>
      <c r="I139" s="18"/>
      <c r="J139" s="18"/>
      <c r="K139" s="18"/>
      <c r="L139" s="18"/>
      <c r="M139" s="18"/>
      <c r="N139" s="19" t="s">
        <v>60</v>
      </c>
      <c r="O139" s="375" t="s">
        <v>212</v>
      </c>
      <c r="P139" s="376"/>
      <c r="Q139" s="377"/>
    </row>
    <row r="140" spans="1:17" ht="20.100000000000001" customHeight="1" x14ac:dyDescent="0.2">
      <c r="A140" s="1"/>
      <c r="E140" s="1"/>
      <c r="F140" s="32"/>
      <c r="G140" s="1"/>
      <c r="H140" s="18"/>
      <c r="I140" s="18"/>
      <c r="J140" s="18"/>
      <c r="K140" s="18"/>
      <c r="L140" s="18"/>
      <c r="M140" s="18"/>
      <c r="N140" s="19" t="s">
        <v>44</v>
      </c>
      <c r="O140" s="378" t="s">
        <v>181</v>
      </c>
      <c r="P140" s="379"/>
      <c r="Q140" s="380"/>
    </row>
    <row r="141" spans="1:17" ht="20.100000000000001" customHeight="1" x14ac:dyDescent="0.2">
      <c r="A141" s="1"/>
      <c r="E141" s="1"/>
      <c r="F141" s="32"/>
      <c r="G141" s="1"/>
      <c r="H141" s="18"/>
      <c r="I141" s="18"/>
      <c r="J141" s="18"/>
      <c r="K141" s="18"/>
      <c r="L141" s="18"/>
      <c r="M141" s="18"/>
      <c r="N141" s="344" t="s">
        <v>64</v>
      </c>
      <c r="O141" s="346" t="s">
        <v>214</v>
      </c>
      <c r="P141" s="346"/>
      <c r="Q141" s="347"/>
    </row>
    <row r="142" spans="1:17" ht="20.100000000000001" customHeight="1" x14ac:dyDescent="0.2">
      <c r="A142" s="1"/>
      <c r="E142" s="1"/>
      <c r="F142" s="32"/>
      <c r="G142" s="1"/>
      <c r="H142" s="18"/>
      <c r="I142" s="18"/>
      <c r="J142" s="18"/>
      <c r="K142" s="18"/>
      <c r="L142" s="18"/>
      <c r="M142" s="18"/>
      <c r="N142" s="345"/>
      <c r="O142" s="348"/>
      <c r="P142" s="348"/>
      <c r="Q142" s="349"/>
    </row>
    <row r="143" spans="1:17" ht="20.100000000000001" customHeight="1" x14ac:dyDescent="0.2">
      <c r="A143" s="1"/>
      <c r="E143" s="1"/>
      <c r="F143" s="32"/>
      <c r="G143" s="1"/>
      <c r="H143" s="18"/>
      <c r="I143" s="18"/>
      <c r="J143" s="18"/>
      <c r="K143" s="18"/>
      <c r="L143" s="18"/>
      <c r="M143" s="18"/>
      <c r="N143" s="1"/>
      <c r="O143" s="4"/>
      <c r="P143" s="4"/>
      <c r="Q143" s="4"/>
    </row>
    <row r="144" spans="1:17" ht="20.100000000000001" customHeight="1" x14ac:dyDescent="0.2">
      <c r="A144" s="1"/>
      <c r="E144" s="1"/>
      <c r="F144" s="32"/>
      <c r="G144" s="1"/>
      <c r="H144" s="18"/>
      <c r="I144" s="18"/>
      <c r="J144" s="18"/>
      <c r="K144" s="18"/>
      <c r="L144" s="18"/>
      <c r="M144" s="18"/>
      <c r="N144" s="1"/>
      <c r="O144" s="4"/>
      <c r="P144" s="4"/>
      <c r="Q144" s="4"/>
    </row>
    <row r="145" spans="1:17" ht="20.100000000000001" customHeight="1" x14ac:dyDescent="0.2">
      <c r="A145" s="1"/>
      <c r="E145" s="1"/>
      <c r="F145" s="32"/>
      <c r="G145" s="1"/>
      <c r="H145" s="18"/>
      <c r="I145" s="18"/>
      <c r="J145" s="18"/>
      <c r="K145" s="18"/>
      <c r="L145" s="18"/>
      <c r="M145" s="18"/>
      <c r="N145" s="1"/>
      <c r="O145" s="4"/>
      <c r="P145" s="4"/>
      <c r="Q145" s="4"/>
    </row>
    <row r="146" spans="1:17" ht="20.100000000000001" customHeight="1" x14ac:dyDescent="0.2">
      <c r="A146" s="1"/>
      <c r="E146" s="1"/>
      <c r="F146" s="32"/>
      <c r="G146" s="1"/>
      <c r="H146" s="18"/>
      <c r="I146" s="18"/>
      <c r="J146" s="18"/>
      <c r="K146" s="18"/>
      <c r="L146" s="18"/>
      <c r="M146" s="18"/>
      <c r="N146" s="1"/>
      <c r="O146" s="4"/>
      <c r="P146" s="4"/>
      <c r="Q146" s="4"/>
    </row>
    <row r="147" spans="1:17" ht="20.100000000000001" customHeight="1" x14ac:dyDescent="0.2">
      <c r="A147" s="1"/>
      <c r="E147" s="1"/>
      <c r="F147" s="32"/>
      <c r="G147" s="1"/>
      <c r="H147" s="18"/>
      <c r="I147" s="18"/>
      <c r="J147" s="18"/>
      <c r="K147" s="18"/>
      <c r="L147" s="18"/>
      <c r="M147" s="18"/>
      <c r="N147" s="1"/>
      <c r="O147" s="4"/>
      <c r="P147" s="4"/>
      <c r="Q147" s="4"/>
    </row>
    <row r="148" spans="1:17" ht="20.100000000000001" customHeight="1" x14ac:dyDescent="0.2">
      <c r="A148" s="1"/>
      <c r="E148" s="1"/>
      <c r="F148" s="32"/>
      <c r="G148" s="1"/>
      <c r="H148" s="18"/>
      <c r="I148" s="18"/>
      <c r="J148" s="18"/>
      <c r="K148" s="18"/>
      <c r="L148" s="18"/>
      <c r="M148" s="18"/>
      <c r="N148" s="1"/>
      <c r="O148" s="4"/>
      <c r="P148" s="4"/>
      <c r="Q148" s="4"/>
    </row>
    <row r="149" spans="1:17" ht="20.100000000000001" customHeight="1" x14ac:dyDescent="0.2">
      <c r="A149" s="1"/>
      <c r="E149" s="1"/>
      <c r="F149" s="32"/>
      <c r="G149" s="1"/>
      <c r="H149" s="18"/>
      <c r="I149" s="18"/>
      <c r="J149" s="18"/>
      <c r="K149" s="18"/>
      <c r="L149" s="18"/>
      <c r="M149" s="18"/>
      <c r="N149" s="1"/>
      <c r="O149" s="4"/>
      <c r="P149" s="4"/>
      <c r="Q149" s="4"/>
    </row>
    <row r="150" spans="1:17" ht="20.100000000000001" customHeight="1" x14ac:dyDescent="0.2">
      <c r="A150" s="1"/>
      <c r="E150" s="1"/>
      <c r="F150" s="32"/>
      <c r="G150" s="1"/>
      <c r="H150" s="18"/>
      <c r="I150" s="18"/>
      <c r="J150" s="18"/>
      <c r="K150" s="18"/>
      <c r="L150" s="18"/>
      <c r="M150" s="18"/>
      <c r="N150" s="1"/>
      <c r="O150" s="4"/>
      <c r="P150" s="4"/>
      <c r="Q150" s="4"/>
    </row>
    <row r="151" spans="1:17" ht="20.100000000000001" customHeight="1" x14ac:dyDescent="0.2">
      <c r="A151" s="1"/>
      <c r="E151" s="1"/>
      <c r="F151" s="32"/>
      <c r="G151" s="1"/>
      <c r="H151" s="18"/>
      <c r="I151" s="18"/>
      <c r="J151" s="18"/>
      <c r="K151" s="18"/>
      <c r="L151" s="18"/>
      <c r="M151" s="18"/>
      <c r="N151" s="1"/>
      <c r="O151" s="4"/>
      <c r="P151" s="4"/>
      <c r="Q151" s="4"/>
    </row>
    <row r="152" spans="1:17" ht="20.100000000000001" customHeight="1" x14ac:dyDescent="0.2">
      <c r="A152" s="1"/>
      <c r="E152" s="1"/>
      <c r="F152" s="32"/>
      <c r="G152" s="1"/>
      <c r="H152" s="18"/>
      <c r="I152" s="18"/>
      <c r="J152" s="18"/>
      <c r="K152" s="18"/>
      <c r="L152" s="18"/>
      <c r="M152" s="18"/>
      <c r="N152" s="1"/>
      <c r="O152" s="4"/>
      <c r="P152" s="4"/>
      <c r="Q152" s="4"/>
    </row>
    <row r="153" spans="1:17" ht="20.100000000000001" customHeight="1" x14ac:dyDescent="0.2">
      <c r="A153" s="1"/>
      <c r="E153" s="1"/>
      <c r="F153" s="32"/>
      <c r="G153" s="1"/>
      <c r="H153" s="18"/>
      <c r="I153" s="18"/>
      <c r="J153" s="18"/>
      <c r="K153" s="18"/>
      <c r="L153" s="18"/>
      <c r="M153" s="18"/>
      <c r="N153" s="1"/>
      <c r="O153" s="4"/>
      <c r="P153" s="4"/>
      <c r="Q153" s="4"/>
    </row>
    <row r="154" spans="1:17" ht="20.100000000000001" customHeight="1" x14ac:dyDescent="0.2">
      <c r="A154" s="1"/>
      <c r="E154" s="1"/>
      <c r="F154" s="32"/>
      <c r="G154" s="1"/>
      <c r="H154" s="18"/>
      <c r="I154" s="18"/>
      <c r="J154" s="18"/>
      <c r="K154" s="18"/>
      <c r="L154" s="18"/>
      <c r="M154" s="18"/>
      <c r="N154" s="1"/>
      <c r="O154" s="4"/>
      <c r="P154" s="4"/>
      <c r="Q154" s="4"/>
    </row>
    <row r="155" spans="1:17" ht="20.100000000000001" customHeight="1" x14ac:dyDescent="0.2">
      <c r="A155" s="1"/>
      <c r="E155" s="1"/>
      <c r="F155" s="32"/>
      <c r="G155" s="1"/>
      <c r="H155" s="18"/>
      <c r="I155" s="18"/>
      <c r="J155" s="18"/>
      <c r="K155" s="18"/>
      <c r="L155" s="18"/>
      <c r="M155" s="18"/>
      <c r="N155" s="1"/>
      <c r="O155" s="4"/>
      <c r="P155" s="4"/>
      <c r="Q155" s="4"/>
    </row>
    <row r="156" spans="1:17" ht="20.100000000000001" customHeight="1" x14ac:dyDescent="0.2">
      <c r="A156" s="1"/>
      <c r="E156" s="1"/>
      <c r="F156" s="32"/>
      <c r="G156" s="1"/>
      <c r="H156" s="18"/>
      <c r="I156" s="18"/>
      <c r="J156" s="18"/>
      <c r="K156" s="18"/>
      <c r="L156" s="18"/>
      <c r="M156" s="18"/>
      <c r="N156" s="1"/>
      <c r="O156" s="4"/>
      <c r="P156" s="4"/>
      <c r="Q156" s="4"/>
    </row>
    <row r="157" spans="1:17" ht="20.100000000000001" customHeight="1" x14ac:dyDescent="0.2">
      <c r="A157" s="1"/>
      <c r="E157" s="1"/>
      <c r="F157" s="32"/>
      <c r="G157" s="1"/>
      <c r="H157" s="18"/>
      <c r="I157" s="18"/>
      <c r="J157" s="18"/>
      <c r="K157" s="18"/>
      <c r="L157" s="18"/>
      <c r="M157" s="18"/>
      <c r="N157" s="1"/>
      <c r="O157" s="4"/>
      <c r="P157" s="4"/>
      <c r="Q157" s="4"/>
    </row>
    <row r="158" spans="1:17" ht="20.100000000000001" customHeight="1" x14ac:dyDescent="0.2">
      <c r="A158" s="1"/>
      <c r="E158" s="1"/>
      <c r="F158" s="32"/>
      <c r="G158" s="1"/>
      <c r="H158" s="18"/>
      <c r="I158" s="18"/>
      <c r="J158" s="18"/>
      <c r="K158" s="18"/>
      <c r="L158" s="18"/>
      <c r="M158" s="18"/>
      <c r="N158" s="1"/>
      <c r="O158" s="4"/>
      <c r="P158" s="4"/>
      <c r="Q158" s="4"/>
    </row>
    <row r="159" spans="1:17" ht="20.100000000000001" customHeight="1" x14ac:dyDescent="0.2">
      <c r="A159" s="1"/>
      <c r="E159" s="1"/>
      <c r="F159" s="32"/>
      <c r="G159" s="1"/>
      <c r="H159" s="18"/>
      <c r="I159" s="18"/>
      <c r="J159" s="18"/>
      <c r="K159" s="18"/>
      <c r="L159" s="18"/>
      <c r="M159" s="18"/>
      <c r="N159" s="1"/>
      <c r="O159" s="4"/>
      <c r="P159" s="4"/>
      <c r="Q159" s="4"/>
    </row>
    <row r="160" spans="1:17" ht="20.100000000000001" customHeight="1" x14ac:dyDescent="0.2">
      <c r="A160" s="1"/>
      <c r="E160" s="1"/>
      <c r="F160" s="32"/>
      <c r="G160" s="1"/>
      <c r="H160" s="18"/>
      <c r="I160" s="18"/>
      <c r="J160" s="18"/>
      <c r="K160" s="18"/>
      <c r="L160" s="18"/>
      <c r="M160" s="18"/>
      <c r="N160" s="1"/>
      <c r="O160" s="4"/>
      <c r="P160" s="4"/>
      <c r="Q160" s="4"/>
    </row>
    <row r="161" spans="1:19" ht="20.100000000000001" customHeight="1" x14ac:dyDescent="0.2">
      <c r="A161" s="1"/>
      <c r="E161" s="1"/>
      <c r="F161" s="32"/>
      <c r="G161" s="1"/>
      <c r="H161" s="18"/>
      <c r="I161" s="18"/>
      <c r="J161" s="18"/>
      <c r="K161" s="18"/>
      <c r="L161" s="18"/>
      <c r="M161" s="18"/>
      <c r="N161" s="1"/>
      <c r="O161" s="4"/>
      <c r="P161" s="4"/>
      <c r="Q161" s="4"/>
    </row>
    <row r="162" spans="1:19" ht="20.100000000000001" customHeight="1" x14ac:dyDescent="0.2">
      <c r="A162" s="1"/>
      <c r="E162" s="1"/>
      <c r="F162" s="32"/>
      <c r="G162" s="1"/>
      <c r="H162" s="18"/>
      <c r="I162" s="18"/>
      <c r="J162" s="18"/>
      <c r="K162" s="18"/>
      <c r="L162" s="18"/>
      <c r="M162" s="18"/>
      <c r="N162" s="1"/>
      <c r="O162" s="4"/>
      <c r="P162" s="4"/>
      <c r="Q162" s="4"/>
    </row>
    <row r="163" spans="1:19" s="242" customFormat="1" ht="20.100000000000001" customHeight="1" x14ac:dyDescent="0.2">
      <c r="A163" s="1"/>
      <c r="B163" s="1"/>
      <c r="C163" s="11"/>
      <c r="D163" s="1"/>
      <c r="E163" s="1"/>
      <c r="F163" s="32"/>
      <c r="G163" s="1"/>
      <c r="H163" s="18"/>
      <c r="I163" s="18"/>
      <c r="J163" s="18"/>
      <c r="K163" s="18"/>
      <c r="L163" s="18"/>
      <c r="M163" s="18"/>
      <c r="N163" s="1"/>
      <c r="O163" s="4"/>
      <c r="P163" s="4"/>
      <c r="Q163" s="4"/>
      <c r="R163" s="7"/>
      <c r="S163" s="16"/>
    </row>
    <row r="164" spans="1:19" s="242" customFormat="1" ht="20.100000000000001" customHeight="1" x14ac:dyDescent="0.2">
      <c r="A164" s="1"/>
      <c r="B164" s="1"/>
      <c r="C164" s="11"/>
      <c r="D164" s="1"/>
      <c r="E164" s="1"/>
      <c r="F164" s="32"/>
      <c r="G164" s="1"/>
      <c r="H164" s="18"/>
      <c r="I164" s="18"/>
      <c r="J164" s="18"/>
      <c r="K164" s="18"/>
      <c r="L164" s="18"/>
      <c r="M164" s="18"/>
      <c r="N164" s="1"/>
      <c r="O164" s="4"/>
      <c r="P164" s="4"/>
      <c r="Q164" s="4"/>
      <c r="R164" s="7"/>
      <c r="S164" s="16"/>
    </row>
    <row r="165" spans="1:19" s="277" customFormat="1" ht="20.100000000000001" customHeight="1" x14ac:dyDescent="0.2">
      <c r="A165" s="269"/>
      <c r="B165" s="269"/>
      <c r="C165" s="270"/>
      <c r="D165" s="269"/>
      <c r="E165" s="269"/>
      <c r="F165" s="272"/>
      <c r="G165" s="269"/>
      <c r="H165" s="273"/>
      <c r="I165" s="273"/>
      <c r="J165" s="273"/>
      <c r="K165" s="273"/>
      <c r="L165" s="273"/>
      <c r="M165" s="273"/>
      <c r="N165" s="269"/>
      <c r="O165" s="274"/>
      <c r="P165" s="274"/>
      <c r="Q165" s="274"/>
      <c r="R165" s="275"/>
      <c r="S165" s="276"/>
    </row>
    <row r="166" spans="1:19" s="277" customFormat="1" ht="0.95" customHeight="1" x14ac:dyDescent="0.2">
      <c r="A166" s="265" t="s">
        <v>2</v>
      </c>
      <c r="B166" s="264" t="s">
        <v>4</v>
      </c>
      <c r="C166" s="243"/>
      <c r="D166" s="264"/>
      <c r="E166" s="264"/>
      <c r="F166" s="266" t="s">
        <v>2</v>
      </c>
      <c r="G166" s="264" t="s">
        <v>5</v>
      </c>
      <c r="H166" s="271"/>
      <c r="I166" s="265" t="s">
        <v>2</v>
      </c>
      <c r="J166" s="264" t="s">
        <v>6</v>
      </c>
      <c r="K166" s="271"/>
      <c r="L166" s="271"/>
      <c r="M166" s="271"/>
      <c r="N166" s="264"/>
      <c r="O166" s="278"/>
      <c r="P166" s="278"/>
      <c r="Q166" s="278"/>
      <c r="S166" s="276"/>
    </row>
    <row r="167" spans="1:19" s="277" customFormat="1" ht="0.95" customHeight="1" x14ac:dyDescent="0.2">
      <c r="A167" s="264" t="s">
        <v>131</v>
      </c>
      <c r="B167" s="230">
        <v>0.27250000000000002</v>
      </c>
      <c r="C167" s="243"/>
      <c r="D167" s="264"/>
      <c r="E167" s="264"/>
      <c r="F167" s="244" t="s">
        <v>131</v>
      </c>
      <c r="G167" s="230">
        <v>0.27</v>
      </c>
      <c r="H167" s="271"/>
      <c r="I167" s="264" t="s">
        <v>131</v>
      </c>
      <c r="J167" s="230">
        <v>0.26750000000000002</v>
      </c>
      <c r="K167" s="271"/>
      <c r="L167" s="271"/>
      <c r="M167" s="271"/>
      <c r="N167" s="264"/>
      <c r="O167" s="278"/>
      <c r="P167" s="278"/>
      <c r="Q167" s="278"/>
      <c r="S167" s="276"/>
    </row>
    <row r="168" spans="1:19" s="277" customFormat="1" ht="0.95" customHeight="1" x14ac:dyDescent="0.2">
      <c r="A168" s="264" t="s">
        <v>131</v>
      </c>
      <c r="B168" s="230">
        <v>0.26250000000000001</v>
      </c>
      <c r="C168" s="243"/>
      <c r="D168" s="264"/>
      <c r="E168" s="264"/>
      <c r="F168" s="244" t="s">
        <v>131</v>
      </c>
      <c r="G168" s="230">
        <v>0.26</v>
      </c>
      <c r="H168" s="271"/>
      <c r="I168" s="264" t="s">
        <v>131</v>
      </c>
      <c r="J168" s="230">
        <v>0.25750000000000001</v>
      </c>
      <c r="K168" s="271"/>
      <c r="L168" s="271"/>
      <c r="M168" s="271"/>
      <c r="N168" s="264"/>
      <c r="O168" s="278"/>
      <c r="P168" s="278"/>
      <c r="Q168" s="278"/>
      <c r="S168" s="276"/>
    </row>
    <row r="169" spans="1:19" s="277" customFormat="1" ht="0.95" customHeight="1" x14ac:dyDescent="0.2">
      <c r="A169" s="265" t="s">
        <v>189</v>
      </c>
      <c r="B169" s="230">
        <v>0.30500000000000005</v>
      </c>
      <c r="C169" s="243"/>
      <c r="D169" s="264"/>
      <c r="E169" s="264"/>
      <c r="F169" s="244" t="s">
        <v>189</v>
      </c>
      <c r="G169" s="230">
        <v>0.29750000000000004</v>
      </c>
      <c r="H169" s="271"/>
      <c r="I169" s="265" t="s">
        <v>189</v>
      </c>
      <c r="J169" s="230">
        <v>0.29000000000000004</v>
      </c>
      <c r="K169" s="271"/>
      <c r="L169" s="271"/>
      <c r="M169" s="271"/>
      <c r="N169" s="264"/>
      <c r="O169" s="278"/>
      <c r="P169" s="278"/>
      <c r="Q169" s="278"/>
      <c r="S169" s="276"/>
    </row>
    <row r="170" spans="1:19" s="277" customFormat="1" ht="0.95" customHeight="1" x14ac:dyDescent="0.2">
      <c r="A170" s="265" t="s">
        <v>103</v>
      </c>
      <c r="B170" s="230">
        <v>0.33750000000000002</v>
      </c>
      <c r="C170" s="243"/>
      <c r="D170" s="264"/>
      <c r="E170" s="264"/>
      <c r="F170" s="266" t="s">
        <v>103</v>
      </c>
      <c r="G170" s="230">
        <v>0.33250000000000002</v>
      </c>
      <c r="H170" s="271"/>
      <c r="I170" s="265" t="s">
        <v>103</v>
      </c>
      <c r="J170" s="230">
        <v>0.32750000000000001</v>
      </c>
      <c r="K170" s="271"/>
      <c r="L170" s="271"/>
      <c r="M170" s="271"/>
      <c r="N170" s="264"/>
      <c r="O170" s="278"/>
      <c r="P170" s="278"/>
      <c r="Q170" s="278"/>
      <c r="S170" s="276"/>
    </row>
    <row r="171" spans="1:19" s="277" customFormat="1" ht="0.95" customHeight="1" x14ac:dyDescent="0.2">
      <c r="A171" s="264" t="s">
        <v>103</v>
      </c>
      <c r="B171" s="230">
        <v>0.33250000000000002</v>
      </c>
      <c r="C171" s="243"/>
      <c r="D171" s="264"/>
      <c r="E171" s="264"/>
      <c r="F171" s="266" t="s">
        <v>103</v>
      </c>
      <c r="G171" s="230">
        <v>0.32750000000000001</v>
      </c>
      <c r="H171" s="271"/>
      <c r="I171" s="265" t="s">
        <v>103</v>
      </c>
      <c r="J171" s="230">
        <v>0.32250000000000001</v>
      </c>
      <c r="K171" s="271"/>
      <c r="L171" s="271"/>
      <c r="M171" s="271"/>
      <c r="N171" s="264"/>
      <c r="O171" s="278"/>
      <c r="P171" s="278"/>
      <c r="Q171" s="278"/>
      <c r="S171" s="276"/>
    </row>
    <row r="172" spans="1:19" s="277" customFormat="1" ht="0.95" customHeight="1" x14ac:dyDescent="0.2">
      <c r="A172" s="265" t="s">
        <v>103</v>
      </c>
      <c r="B172" s="230">
        <v>0.32750000000000001</v>
      </c>
      <c r="C172" s="243"/>
      <c r="D172" s="264"/>
      <c r="E172" s="264"/>
      <c r="F172" s="266" t="s">
        <v>103</v>
      </c>
      <c r="G172" s="230">
        <v>0.32250000000000001</v>
      </c>
      <c r="H172" s="271"/>
      <c r="I172" s="265" t="s">
        <v>103</v>
      </c>
      <c r="J172" s="230">
        <v>0.3175</v>
      </c>
      <c r="K172" s="271"/>
      <c r="L172" s="271"/>
      <c r="M172" s="271"/>
      <c r="N172" s="264"/>
      <c r="O172" s="278"/>
      <c r="P172" s="278"/>
      <c r="Q172" s="278"/>
      <c r="S172" s="276"/>
    </row>
    <row r="173" spans="1:19" s="277" customFormat="1" ht="0.95" customHeight="1" x14ac:dyDescent="0.2">
      <c r="A173" s="265" t="s">
        <v>103</v>
      </c>
      <c r="B173" s="230">
        <v>0.32250000000000001</v>
      </c>
      <c r="C173" s="243"/>
      <c r="D173" s="264"/>
      <c r="E173" s="264"/>
      <c r="F173" s="266" t="s">
        <v>103</v>
      </c>
      <c r="G173" s="230">
        <v>0.3175</v>
      </c>
      <c r="H173" s="271"/>
      <c r="I173" s="265" t="s">
        <v>103</v>
      </c>
      <c r="J173" s="230">
        <v>0.3125</v>
      </c>
      <c r="K173" s="271"/>
      <c r="L173" s="271"/>
      <c r="M173" s="271"/>
      <c r="N173" s="264"/>
      <c r="O173" s="278"/>
      <c r="P173" s="278"/>
      <c r="Q173" s="278"/>
      <c r="S173" s="276"/>
    </row>
    <row r="174" spans="1:19" s="277" customFormat="1" ht="0.95" customHeight="1" x14ac:dyDescent="0.2">
      <c r="A174" s="265" t="s">
        <v>103</v>
      </c>
      <c r="B174" s="230">
        <v>0.3175</v>
      </c>
      <c r="C174" s="243"/>
      <c r="D174" s="264"/>
      <c r="E174" s="264"/>
      <c r="F174" s="266" t="s">
        <v>103</v>
      </c>
      <c r="G174" s="230">
        <v>0.3125</v>
      </c>
      <c r="H174" s="271"/>
      <c r="I174" s="264" t="s">
        <v>103</v>
      </c>
      <c r="J174" s="230">
        <v>0.3075</v>
      </c>
      <c r="K174" s="271"/>
      <c r="L174" s="271"/>
      <c r="M174" s="271"/>
      <c r="N174" s="264"/>
      <c r="O174" s="278"/>
      <c r="P174" s="278"/>
      <c r="Q174" s="278"/>
      <c r="S174" s="276"/>
    </row>
    <row r="175" spans="1:19" s="277" customFormat="1" ht="0.95" customHeight="1" x14ac:dyDescent="0.2">
      <c r="A175" s="265" t="s">
        <v>103</v>
      </c>
      <c r="B175" s="230">
        <v>0.3125</v>
      </c>
      <c r="C175" s="243"/>
      <c r="D175" s="264"/>
      <c r="E175" s="264"/>
      <c r="F175" s="266" t="s">
        <v>103</v>
      </c>
      <c r="G175" s="230">
        <v>0.3075</v>
      </c>
      <c r="H175" s="271"/>
      <c r="I175" s="265" t="s">
        <v>103</v>
      </c>
      <c r="J175" s="230">
        <v>0.30249999999999999</v>
      </c>
      <c r="K175" s="271"/>
      <c r="L175" s="271"/>
      <c r="M175" s="271"/>
      <c r="N175" s="264"/>
      <c r="O175" s="278"/>
      <c r="P175" s="278"/>
      <c r="Q175" s="278"/>
      <c r="S175" s="276"/>
    </row>
    <row r="176" spans="1:19" s="277" customFormat="1" ht="0.95" customHeight="1" x14ac:dyDescent="0.2">
      <c r="A176" s="265" t="s">
        <v>103</v>
      </c>
      <c r="B176" s="230">
        <v>0.3075</v>
      </c>
      <c r="C176" s="243"/>
      <c r="D176" s="264"/>
      <c r="E176" s="264"/>
      <c r="F176" s="266" t="s">
        <v>103</v>
      </c>
      <c r="G176" s="230">
        <v>0.30249999999999999</v>
      </c>
      <c r="H176" s="271"/>
      <c r="I176" s="265" t="s">
        <v>103</v>
      </c>
      <c r="J176" s="230">
        <v>0.29749999999999999</v>
      </c>
      <c r="K176" s="271"/>
      <c r="L176" s="271"/>
      <c r="M176" s="271"/>
      <c r="N176" s="264"/>
      <c r="O176" s="278"/>
      <c r="P176" s="278"/>
      <c r="Q176" s="278"/>
      <c r="S176" s="276"/>
    </row>
    <row r="177" spans="1:19" s="277" customFormat="1" ht="0.95" customHeight="1" x14ac:dyDescent="0.2">
      <c r="A177" s="265" t="s">
        <v>103</v>
      </c>
      <c r="B177" s="230">
        <v>0.30249999999999999</v>
      </c>
      <c r="C177" s="243"/>
      <c r="D177" s="264"/>
      <c r="E177" s="264"/>
      <c r="F177" s="244" t="s">
        <v>103</v>
      </c>
      <c r="G177" s="230">
        <v>0.29749999999999999</v>
      </c>
      <c r="H177" s="271"/>
      <c r="I177" s="265" t="s">
        <v>103</v>
      </c>
      <c r="J177" s="230">
        <v>0.29249999999999998</v>
      </c>
      <c r="K177" s="271"/>
      <c r="L177" s="271"/>
      <c r="M177" s="271"/>
      <c r="N177" s="264"/>
      <c r="O177" s="278"/>
      <c r="P177" s="278"/>
      <c r="Q177" s="278"/>
      <c r="S177" s="276"/>
    </row>
    <row r="178" spans="1:19" s="277" customFormat="1" ht="0.95" customHeight="1" x14ac:dyDescent="0.2">
      <c r="A178" s="265" t="s">
        <v>103</v>
      </c>
      <c r="B178" s="230">
        <v>0.29750000000000004</v>
      </c>
      <c r="C178" s="243"/>
      <c r="D178" s="264"/>
      <c r="E178" s="264"/>
      <c r="F178" s="266" t="s">
        <v>103</v>
      </c>
      <c r="G178" s="230">
        <v>0.29250000000000004</v>
      </c>
      <c r="H178" s="271"/>
      <c r="I178" s="265" t="s">
        <v>103</v>
      </c>
      <c r="J178" s="230">
        <v>0.28750000000000003</v>
      </c>
      <c r="K178" s="271"/>
      <c r="L178" s="271"/>
      <c r="M178" s="271"/>
      <c r="N178" s="264"/>
      <c r="O178" s="278"/>
      <c r="P178" s="278"/>
      <c r="Q178" s="278"/>
      <c r="S178" s="276"/>
    </row>
    <row r="179" spans="1:19" s="277" customFormat="1" ht="0.95" customHeight="1" x14ac:dyDescent="0.2">
      <c r="A179" s="265" t="s">
        <v>103</v>
      </c>
      <c r="B179" s="230">
        <v>0.28750000000000003</v>
      </c>
      <c r="C179" s="243"/>
      <c r="D179" s="264"/>
      <c r="E179" s="264"/>
      <c r="F179" s="266" t="s">
        <v>103</v>
      </c>
      <c r="G179" s="230">
        <v>0.28250000000000003</v>
      </c>
      <c r="H179" s="271"/>
      <c r="I179" s="265" t="s">
        <v>103</v>
      </c>
      <c r="J179" s="230">
        <v>0.27750000000000002</v>
      </c>
      <c r="K179" s="271"/>
      <c r="L179" s="271"/>
      <c r="M179" s="271"/>
      <c r="N179" s="264"/>
      <c r="O179" s="278"/>
      <c r="P179" s="278"/>
      <c r="Q179" s="278"/>
      <c r="S179" s="276"/>
    </row>
    <row r="180" spans="1:19" s="277" customFormat="1" ht="0.95" customHeight="1" x14ac:dyDescent="0.2">
      <c r="A180" s="265" t="s">
        <v>103</v>
      </c>
      <c r="B180" s="230">
        <v>0.27750000000000002</v>
      </c>
      <c r="C180" s="243"/>
      <c r="D180" s="264"/>
      <c r="E180" s="264"/>
      <c r="F180" s="266" t="s">
        <v>103</v>
      </c>
      <c r="G180" s="230">
        <v>0.27250000000000002</v>
      </c>
      <c r="H180" s="271"/>
      <c r="I180" s="265" t="s">
        <v>103</v>
      </c>
      <c r="J180" s="230">
        <v>0.26750000000000002</v>
      </c>
      <c r="K180" s="271"/>
      <c r="L180" s="271"/>
      <c r="M180" s="271"/>
      <c r="N180" s="264"/>
      <c r="O180" s="278"/>
      <c r="P180" s="278"/>
      <c r="Q180" s="278"/>
      <c r="S180" s="276"/>
    </row>
    <row r="181" spans="1:19" s="277" customFormat="1" ht="0.95" customHeight="1" x14ac:dyDescent="0.2">
      <c r="A181" s="265" t="s">
        <v>103</v>
      </c>
      <c r="B181" s="230">
        <v>0.26750000000000002</v>
      </c>
      <c r="C181" s="243"/>
      <c r="D181" s="264"/>
      <c r="E181" s="264"/>
      <c r="F181" s="266" t="s">
        <v>103</v>
      </c>
      <c r="G181" s="230">
        <v>0.26250000000000001</v>
      </c>
      <c r="H181" s="271"/>
      <c r="I181" s="265" t="s">
        <v>103</v>
      </c>
      <c r="J181" s="230">
        <v>0.25750000000000001</v>
      </c>
      <c r="K181" s="271"/>
      <c r="L181" s="271"/>
      <c r="M181" s="271"/>
      <c r="N181" s="264"/>
      <c r="O181" s="278"/>
      <c r="P181" s="278"/>
      <c r="Q181" s="278"/>
      <c r="S181" s="276"/>
    </row>
    <row r="182" spans="1:19" s="277" customFormat="1" ht="0.95" customHeight="1" x14ac:dyDescent="0.2">
      <c r="A182" s="265" t="s">
        <v>112</v>
      </c>
      <c r="B182" s="230">
        <v>0.22</v>
      </c>
      <c r="C182" s="243"/>
      <c r="D182" s="264"/>
      <c r="E182" s="264"/>
      <c r="F182" s="266" t="s">
        <v>110</v>
      </c>
      <c r="G182" s="230">
        <v>0.33999999999999997</v>
      </c>
      <c r="H182" s="271"/>
      <c r="I182" s="265" t="s">
        <v>110</v>
      </c>
      <c r="J182" s="230">
        <v>0.30500000000000005</v>
      </c>
      <c r="K182" s="271"/>
      <c r="L182" s="271"/>
      <c r="M182" s="271"/>
      <c r="N182" s="264"/>
      <c r="O182" s="278"/>
      <c r="P182" s="278"/>
      <c r="Q182" s="278"/>
      <c r="S182" s="276"/>
    </row>
    <row r="183" spans="1:19" s="277" customFormat="1" ht="0.95" customHeight="1" x14ac:dyDescent="0.2">
      <c r="A183" s="265" t="s">
        <v>190</v>
      </c>
      <c r="B183" s="230">
        <v>0.23</v>
      </c>
      <c r="C183" s="243"/>
      <c r="D183" s="264"/>
      <c r="E183" s="264"/>
      <c r="F183" s="266" t="s">
        <v>110</v>
      </c>
      <c r="G183" s="230">
        <v>0.32999999999999996</v>
      </c>
      <c r="H183" s="271"/>
      <c r="I183" s="265" t="s">
        <v>110</v>
      </c>
      <c r="J183" s="230">
        <v>0.27999999999999997</v>
      </c>
      <c r="K183" s="271"/>
      <c r="L183" s="271"/>
      <c r="M183" s="271"/>
      <c r="N183" s="264"/>
      <c r="O183" s="278"/>
      <c r="P183" s="278"/>
      <c r="Q183" s="278"/>
      <c r="S183" s="276"/>
    </row>
    <row r="184" spans="1:19" s="277" customFormat="1" ht="0.95" customHeight="1" x14ac:dyDescent="0.2">
      <c r="A184" s="265" t="s">
        <v>107</v>
      </c>
      <c r="B184" s="230">
        <v>0.38</v>
      </c>
      <c r="C184" s="243"/>
      <c r="D184" s="264"/>
      <c r="E184" s="264"/>
      <c r="F184" s="266" t="s">
        <v>110</v>
      </c>
      <c r="G184" s="230">
        <v>0.32500000000000001</v>
      </c>
      <c r="H184" s="271"/>
      <c r="I184" s="265" t="s">
        <v>110</v>
      </c>
      <c r="J184" s="230">
        <v>0.27</v>
      </c>
      <c r="K184" s="271"/>
      <c r="L184" s="271"/>
      <c r="M184" s="271"/>
      <c r="N184" s="264"/>
      <c r="O184" s="278"/>
      <c r="P184" s="278"/>
      <c r="Q184" s="278"/>
      <c r="S184" s="276"/>
    </row>
    <row r="185" spans="1:19" s="277" customFormat="1" ht="0.95" customHeight="1" x14ac:dyDescent="0.2">
      <c r="A185" s="264" t="s">
        <v>114</v>
      </c>
      <c r="B185" s="230">
        <v>0.26</v>
      </c>
      <c r="C185" s="243"/>
      <c r="D185" s="264"/>
      <c r="E185" s="264"/>
      <c r="F185" s="266" t="s">
        <v>110</v>
      </c>
      <c r="G185" s="230">
        <v>0.32</v>
      </c>
      <c r="H185" s="271"/>
      <c r="I185" s="265" t="s">
        <v>110</v>
      </c>
      <c r="J185" s="230">
        <v>0.26500000000000001</v>
      </c>
      <c r="K185" s="271"/>
      <c r="L185" s="271"/>
      <c r="M185" s="271"/>
      <c r="N185" s="264"/>
      <c r="O185" s="278"/>
      <c r="P185" s="278"/>
      <c r="Q185" s="278"/>
      <c r="S185" s="276"/>
    </row>
    <row r="186" spans="1:19" s="277" customFormat="1" ht="0.95" customHeight="1" x14ac:dyDescent="0.2">
      <c r="A186" s="264" t="s">
        <v>192</v>
      </c>
      <c r="B186" s="230">
        <v>0.34</v>
      </c>
      <c r="C186" s="243"/>
      <c r="D186" s="264"/>
      <c r="E186" s="264"/>
      <c r="F186" s="266" t="s">
        <v>110</v>
      </c>
      <c r="G186" s="230">
        <v>0.31000000000000005</v>
      </c>
      <c r="H186" s="271"/>
      <c r="I186" s="265" t="s">
        <v>110</v>
      </c>
      <c r="J186" s="230">
        <v>0.26</v>
      </c>
      <c r="K186" s="271"/>
      <c r="L186" s="271"/>
      <c r="M186" s="271"/>
      <c r="N186" s="264"/>
      <c r="O186" s="278"/>
      <c r="P186" s="278"/>
      <c r="Q186" s="278"/>
      <c r="S186" s="276"/>
    </row>
    <row r="187" spans="1:19" s="277" customFormat="1" ht="0.95" customHeight="1" x14ac:dyDescent="0.2">
      <c r="A187" s="267" t="s">
        <v>192</v>
      </c>
      <c r="B187" s="230">
        <v>0.33500000000000002</v>
      </c>
      <c r="C187" s="243"/>
      <c r="D187" s="264"/>
      <c r="E187" s="264"/>
      <c r="F187" s="266" t="s">
        <v>110</v>
      </c>
      <c r="G187" s="230">
        <v>0.27</v>
      </c>
      <c r="H187" s="271"/>
      <c r="I187" s="265" t="s">
        <v>110</v>
      </c>
      <c r="J187" s="230">
        <v>0.255</v>
      </c>
      <c r="K187" s="271"/>
      <c r="L187" s="271"/>
      <c r="M187" s="271"/>
      <c r="N187" s="264"/>
      <c r="O187" s="278"/>
      <c r="P187" s="278"/>
      <c r="Q187" s="278"/>
      <c r="S187" s="276"/>
    </row>
    <row r="188" spans="1:19" s="277" customFormat="1" ht="0.95" customHeight="1" x14ac:dyDescent="0.2">
      <c r="A188" s="265" t="s">
        <v>196</v>
      </c>
      <c r="B188" s="230">
        <v>0.27</v>
      </c>
      <c r="C188" s="243"/>
      <c r="D188" s="264"/>
      <c r="E188" s="264"/>
      <c r="F188" s="266" t="s">
        <v>110</v>
      </c>
      <c r="G188" s="230">
        <v>0.26</v>
      </c>
      <c r="H188" s="271"/>
      <c r="I188" s="265" t="s">
        <v>110</v>
      </c>
      <c r="J188" s="230">
        <v>0.22</v>
      </c>
      <c r="K188" s="271"/>
      <c r="L188" s="271"/>
      <c r="M188" s="271"/>
      <c r="N188" s="264"/>
      <c r="O188" s="278"/>
      <c r="P188" s="278"/>
      <c r="Q188" s="278"/>
      <c r="S188" s="276"/>
    </row>
    <row r="189" spans="1:19" s="277" customFormat="1" ht="0.95" customHeight="1" x14ac:dyDescent="0.2">
      <c r="A189" s="265" t="s">
        <v>191</v>
      </c>
      <c r="B189" s="230">
        <v>0.34749999999999998</v>
      </c>
      <c r="C189" s="243"/>
      <c r="D189" s="264"/>
      <c r="E189" s="264"/>
      <c r="F189" s="266" t="s">
        <v>110</v>
      </c>
      <c r="G189" s="230">
        <v>0.22</v>
      </c>
      <c r="H189" s="271"/>
      <c r="I189" s="265" t="s">
        <v>112</v>
      </c>
      <c r="J189" s="230">
        <v>0.18000000000000002</v>
      </c>
      <c r="K189" s="271"/>
      <c r="L189" s="271"/>
      <c r="M189" s="271"/>
      <c r="N189" s="264"/>
      <c r="O189" s="278"/>
      <c r="P189" s="278"/>
      <c r="Q189" s="278"/>
      <c r="S189" s="276"/>
    </row>
    <row r="190" spans="1:19" s="277" customFormat="1" ht="0.95" customHeight="1" x14ac:dyDescent="0.2">
      <c r="A190" s="265" t="s">
        <v>191</v>
      </c>
      <c r="B190" s="230">
        <v>0.34499999999999997</v>
      </c>
      <c r="C190" s="243"/>
      <c r="D190" s="264"/>
      <c r="E190" s="264"/>
      <c r="F190" s="266" t="s">
        <v>112</v>
      </c>
      <c r="G190" s="230">
        <v>0.2</v>
      </c>
      <c r="H190" s="271"/>
      <c r="I190" s="265" t="s">
        <v>112</v>
      </c>
      <c r="J190" s="230">
        <v>0.12000000000000001</v>
      </c>
      <c r="K190" s="271"/>
      <c r="L190" s="271"/>
      <c r="M190" s="271"/>
      <c r="N190" s="264"/>
      <c r="O190" s="278"/>
      <c r="P190" s="278"/>
      <c r="Q190" s="278"/>
      <c r="S190" s="276"/>
    </row>
    <row r="191" spans="1:19" s="277" customFormat="1" ht="0.95" customHeight="1" x14ac:dyDescent="0.2">
      <c r="A191" s="265" t="s">
        <v>191</v>
      </c>
      <c r="B191" s="230">
        <v>0.34249999999999997</v>
      </c>
      <c r="C191" s="243"/>
      <c r="D191" s="264"/>
      <c r="E191" s="264"/>
      <c r="F191" s="266" t="s">
        <v>190</v>
      </c>
      <c r="G191" s="230">
        <v>0.22</v>
      </c>
      <c r="H191" s="271"/>
      <c r="I191" s="265" t="s">
        <v>190</v>
      </c>
      <c r="J191" s="230">
        <v>0.21000000000000002</v>
      </c>
      <c r="K191" s="271"/>
      <c r="L191" s="271"/>
      <c r="M191" s="271"/>
      <c r="N191" s="264"/>
      <c r="O191" s="278"/>
      <c r="P191" s="278"/>
      <c r="Q191" s="278"/>
      <c r="S191" s="276"/>
    </row>
    <row r="192" spans="1:19" s="277" customFormat="1" ht="0.95" customHeight="1" x14ac:dyDescent="0.2">
      <c r="A192" s="265" t="s">
        <v>98</v>
      </c>
      <c r="B192" s="230">
        <v>0.29000000000000004</v>
      </c>
      <c r="C192" s="243"/>
      <c r="D192" s="264"/>
      <c r="E192" s="264"/>
      <c r="F192" s="266" t="s">
        <v>190</v>
      </c>
      <c r="G192" s="230">
        <v>0.21000000000000002</v>
      </c>
      <c r="H192" s="271"/>
      <c r="I192" s="265" t="s">
        <v>107</v>
      </c>
      <c r="J192" s="230">
        <v>0.35749999999999998</v>
      </c>
      <c r="K192" s="271"/>
      <c r="L192" s="271"/>
      <c r="M192" s="271"/>
      <c r="N192" s="264"/>
      <c r="O192" s="278"/>
      <c r="P192" s="278"/>
      <c r="Q192" s="278"/>
      <c r="S192" s="276"/>
    </row>
    <row r="193" spans="1:19" s="277" customFormat="1" ht="0.95" customHeight="1" x14ac:dyDescent="0.2">
      <c r="A193" s="265" t="s">
        <v>102</v>
      </c>
      <c r="B193" s="230">
        <v>0.27500000000000002</v>
      </c>
      <c r="C193" s="243"/>
      <c r="D193" s="264"/>
      <c r="E193" s="264"/>
      <c r="F193" s="266" t="s">
        <v>107</v>
      </c>
      <c r="G193" s="230">
        <v>0.37</v>
      </c>
      <c r="H193" s="271"/>
      <c r="I193" s="265" t="s">
        <v>107</v>
      </c>
      <c r="J193" s="230">
        <v>0.35499999999999998</v>
      </c>
      <c r="K193" s="271"/>
      <c r="L193" s="271"/>
      <c r="M193" s="271"/>
      <c r="N193" s="264"/>
      <c r="O193" s="278"/>
      <c r="P193" s="278"/>
      <c r="Q193" s="278"/>
      <c r="S193" s="276"/>
    </row>
    <row r="194" spans="1:19" s="277" customFormat="1" ht="0.95" customHeight="1" x14ac:dyDescent="0.2">
      <c r="A194" s="265" t="s">
        <v>113</v>
      </c>
      <c r="B194" s="230">
        <v>0.22499999999999998</v>
      </c>
      <c r="C194" s="243"/>
      <c r="D194" s="264"/>
      <c r="E194" s="264"/>
      <c r="F194" s="266" t="s">
        <v>107</v>
      </c>
      <c r="G194" s="230">
        <v>0.36</v>
      </c>
      <c r="H194" s="271"/>
      <c r="I194" s="265" t="s">
        <v>114</v>
      </c>
      <c r="J194" s="230">
        <v>0.25</v>
      </c>
      <c r="K194" s="271"/>
      <c r="L194" s="271"/>
      <c r="M194" s="271"/>
      <c r="N194" s="264"/>
      <c r="O194" s="278"/>
      <c r="P194" s="278"/>
      <c r="Q194" s="278"/>
      <c r="S194" s="276"/>
    </row>
    <row r="195" spans="1:19" s="277" customFormat="1" ht="0.95" customHeight="1" x14ac:dyDescent="0.2">
      <c r="A195" s="265" t="s">
        <v>113</v>
      </c>
      <c r="B195" s="230">
        <v>0.185</v>
      </c>
      <c r="C195" s="243"/>
      <c r="D195" s="264"/>
      <c r="E195" s="264"/>
      <c r="F195" s="266" t="s">
        <v>107</v>
      </c>
      <c r="G195" s="230">
        <v>0.35</v>
      </c>
      <c r="H195" s="271"/>
      <c r="I195" s="265" t="s">
        <v>192</v>
      </c>
      <c r="J195" s="230">
        <v>0.32</v>
      </c>
      <c r="K195" s="271"/>
      <c r="L195" s="271"/>
      <c r="M195" s="271"/>
      <c r="N195" s="264"/>
      <c r="O195" s="278"/>
      <c r="P195" s="278"/>
      <c r="Q195" s="278"/>
      <c r="S195" s="276"/>
    </row>
    <row r="196" spans="1:19" s="277" customFormat="1" ht="0.95" customHeight="1" x14ac:dyDescent="0.2">
      <c r="A196" s="264" t="s">
        <v>100</v>
      </c>
      <c r="B196" s="230">
        <v>0.24</v>
      </c>
      <c r="C196" s="243"/>
      <c r="D196" s="264"/>
      <c r="E196" s="264"/>
      <c r="F196" s="266" t="s">
        <v>108</v>
      </c>
      <c r="G196" s="230">
        <v>0.28000000000000003</v>
      </c>
      <c r="H196" s="271"/>
      <c r="I196" s="264" t="s">
        <v>192</v>
      </c>
      <c r="J196" s="230">
        <v>0.315</v>
      </c>
      <c r="K196" s="271"/>
      <c r="L196" s="271"/>
      <c r="M196" s="271"/>
      <c r="N196" s="264"/>
      <c r="O196" s="278"/>
      <c r="P196" s="278"/>
      <c r="Q196" s="278"/>
      <c r="S196" s="276"/>
    </row>
    <row r="197" spans="1:19" s="277" customFormat="1" ht="0.95" customHeight="1" x14ac:dyDescent="0.2">
      <c r="A197" s="264" t="s">
        <v>104</v>
      </c>
      <c r="B197" s="230">
        <v>0.29000000000000004</v>
      </c>
      <c r="C197" s="243"/>
      <c r="D197" s="264"/>
      <c r="E197" s="264"/>
      <c r="F197" s="266" t="s">
        <v>108</v>
      </c>
      <c r="G197" s="230">
        <v>0.18</v>
      </c>
      <c r="H197" s="271"/>
      <c r="I197" s="267" t="s">
        <v>191</v>
      </c>
      <c r="J197" s="230">
        <v>0.34249999999999997</v>
      </c>
      <c r="K197" s="271"/>
      <c r="L197" s="271"/>
      <c r="M197" s="271"/>
      <c r="N197" s="264"/>
      <c r="O197" s="278"/>
      <c r="P197" s="278"/>
      <c r="Q197" s="278"/>
      <c r="S197" s="276"/>
    </row>
    <row r="198" spans="1:19" s="277" customFormat="1" ht="0.95" customHeight="1" x14ac:dyDescent="0.2">
      <c r="A198" s="264" t="s">
        <v>220</v>
      </c>
      <c r="B198" s="230">
        <v>0.28999999999999998</v>
      </c>
      <c r="C198" s="243"/>
      <c r="D198" s="264"/>
      <c r="E198" s="264"/>
      <c r="F198" s="266" t="s">
        <v>108</v>
      </c>
      <c r="G198" s="230">
        <v>0.16</v>
      </c>
      <c r="H198" s="271"/>
      <c r="I198" s="267" t="s">
        <v>191</v>
      </c>
      <c r="J198" s="230">
        <v>0.33999999999999997</v>
      </c>
      <c r="K198" s="271"/>
      <c r="L198" s="271"/>
      <c r="M198" s="271"/>
      <c r="N198" s="264"/>
      <c r="O198" s="278"/>
      <c r="P198" s="278"/>
      <c r="Q198" s="278"/>
      <c r="S198" s="276"/>
    </row>
    <row r="199" spans="1:19" s="277" customFormat="1" ht="0.95" customHeight="1" x14ac:dyDescent="0.2">
      <c r="A199" s="264" t="s">
        <v>210</v>
      </c>
      <c r="B199" s="230">
        <v>0.35339999999999999</v>
      </c>
      <c r="C199" s="243"/>
      <c r="D199" s="264"/>
      <c r="E199" s="264"/>
      <c r="F199" s="266" t="s">
        <v>114</v>
      </c>
      <c r="G199" s="230">
        <v>0.255</v>
      </c>
      <c r="H199" s="271"/>
      <c r="I199" s="265" t="s">
        <v>191</v>
      </c>
      <c r="J199" s="230">
        <v>0.33749999999999997</v>
      </c>
      <c r="K199" s="271"/>
      <c r="L199" s="271"/>
      <c r="M199" s="271"/>
      <c r="N199" s="264"/>
      <c r="O199" s="278"/>
      <c r="P199" s="278"/>
      <c r="Q199" s="278"/>
      <c r="S199" s="276"/>
    </row>
    <row r="200" spans="1:19" s="277" customFormat="1" ht="0.95" customHeight="1" x14ac:dyDescent="0.2">
      <c r="A200" s="264" t="s">
        <v>105</v>
      </c>
      <c r="B200" s="230">
        <v>0.26</v>
      </c>
      <c r="C200" s="243"/>
      <c r="D200" s="264"/>
      <c r="E200" s="264"/>
      <c r="F200" s="244" t="s">
        <v>192</v>
      </c>
      <c r="G200" s="230">
        <v>0.33</v>
      </c>
      <c r="H200" s="271"/>
      <c r="I200" s="265" t="s">
        <v>98</v>
      </c>
      <c r="J200" s="230">
        <v>0.28000000000000003</v>
      </c>
      <c r="K200" s="271"/>
      <c r="L200" s="271"/>
      <c r="M200" s="271"/>
      <c r="N200" s="264"/>
      <c r="O200" s="278"/>
      <c r="P200" s="278"/>
      <c r="Q200" s="278"/>
      <c r="S200" s="276"/>
    </row>
    <row r="201" spans="1:19" s="277" customFormat="1" ht="0.95" customHeight="1" x14ac:dyDescent="0.2">
      <c r="A201" s="265" t="s">
        <v>195</v>
      </c>
      <c r="B201" s="230">
        <v>0.245</v>
      </c>
      <c r="C201" s="243"/>
      <c r="D201" s="264"/>
      <c r="E201" s="264"/>
      <c r="F201" s="244" t="s">
        <v>192</v>
      </c>
      <c r="G201" s="230">
        <v>0.32500000000000001</v>
      </c>
      <c r="H201" s="271"/>
      <c r="I201" s="265" t="s">
        <v>194</v>
      </c>
      <c r="J201" s="230">
        <v>0.19</v>
      </c>
      <c r="K201" s="271"/>
      <c r="L201" s="271"/>
      <c r="M201" s="271"/>
      <c r="N201" s="264"/>
      <c r="O201" s="278"/>
      <c r="P201" s="278"/>
      <c r="Q201" s="278"/>
      <c r="S201" s="276"/>
    </row>
    <row r="202" spans="1:19" s="277" customFormat="1" ht="0.95" customHeight="1" x14ac:dyDescent="0.2">
      <c r="A202" s="265" t="s">
        <v>109</v>
      </c>
      <c r="B202" s="230">
        <v>0.245</v>
      </c>
      <c r="C202" s="243"/>
      <c r="D202" s="264"/>
      <c r="E202" s="264"/>
      <c r="F202" s="268" t="s">
        <v>196</v>
      </c>
      <c r="G202" s="230">
        <v>0.26</v>
      </c>
      <c r="H202" s="271"/>
      <c r="I202" s="265" t="s">
        <v>194</v>
      </c>
      <c r="J202" s="230">
        <v>0.13999999999999999</v>
      </c>
      <c r="K202" s="271"/>
      <c r="L202" s="271"/>
      <c r="M202" s="271"/>
      <c r="N202" s="264"/>
      <c r="O202" s="278"/>
      <c r="P202" s="278"/>
      <c r="Q202" s="278"/>
      <c r="S202" s="276"/>
    </row>
    <row r="203" spans="1:19" s="277" customFormat="1" ht="0.95" customHeight="1" x14ac:dyDescent="0.2">
      <c r="A203" s="265" t="s">
        <v>109</v>
      </c>
      <c r="B203" s="230">
        <v>0.24199999999999999</v>
      </c>
      <c r="C203" s="243"/>
      <c r="D203" s="264"/>
      <c r="E203" s="264"/>
      <c r="F203" s="268" t="s">
        <v>191</v>
      </c>
      <c r="G203" s="230">
        <v>0.34499999999999997</v>
      </c>
      <c r="H203" s="271"/>
      <c r="I203" s="265" t="s">
        <v>113</v>
      </c>
      <c r="J203" s="230">
        <v>0.21500000000000002</v>
      </c>
      <c r="K203" s="271"/>
      <c r="L203" s="271"/>
      <c r="M203" s="271"/>
      <c r="N203" s="264"/>
      <c r="O203" s="278"/>
      <c r="P203" s="278"/>
      <c r="Q203" s="278"/>
      <c r="S203" s="276"/>
    </row>
    <row r="204" spans="1:19" s="277" customFormat="1" ht="0.95" customHeight="1" x14ac:dyDescent="0.2">
      <c r="A204" s="265" t="s">
        <v>109</v>
      </c>
      <c r="B204" s="230">
        <v>0.23499999999999999</v>
      </c>
      <c r="C204" s="243"/>
      <c r="D204" s="264"/>
      <c r="E204" s="264"/>
      <c r="F204" s="268" t="s">
        <v>191</v>
      </c>
      <c r="G204" s="230">
        <v>0.34249999999999997</v>
      </c>
      <c r="H204" s="271"/>
      <c r="I204" s="265" t="s">
        <v>113</v>
      </c>
      <c r="J204" s="230">
        <v>0.17499999999999999</v>
      </c>
      <c r="K204" s="271"/>
      <c r="L204" s="271"/>
      <c r="M204" s="271"/>
      <c r="N204" s="264"/>
      <c r="O204" s="278"/>
      <c r="P204" s="278"/>
      <c r="Q204" s="278"/>
      <c r="S204" s="276"/>
    </row>
    <row r="205" spans="1:19" s="277" customFormat="1" ht="0.95" customHeight="1" x14ac:dyDescent="0.2">
      <c r="A205" s="265" t="s">
        <v>109</v>
      </c>
      <c r="B205" s="230">
        <v>0.23199999999999998</v>
      </c>
      <c r="C205" s="243"/>
      <c r="D205" s="264"/>
      <c r="E205" s="264"/>
      <c r="F205" s="266" t="s">
        <v>191</v>
      </c>
      <c r="G205" s="230">
        <v>0.33999999999999997</v>
      </c>
      <c r="H205" s="271"/>
      <c r="I205" s="265" t="s">
        <v>113</v>
      </c>
      <c r="J205" s="230">
        <v>0.14000000000000001</v>
      </c>
      <c r="K205" s="271"/>
      <c r="L205" s="271"/>
      <c r="M205" s="271"/>
      <c r="N205" s="264"/>
      <c r="O205" s="278"/>
      <c r="P205" s="278"/>
      <c r="Q205" s="278"/>
      <c r="S205" s="276"/>
    </row>
    <row r="206" spans="1:19" s="277" customFormat="1" ht="0.95" customHeight="1" x14ac:dyDescent="0.2">
      <c r="A206" s="265" t="s">
        <v>193</v>
      </c>
      <c r="B206" s="230">
        <v>0.30000000000000004</v>
      </c>
      <c r="C206" s="243"/>
      <c r="D206" s="264"/>
      <c r="E206" s="264"/>
      <c r="F206" s="266" t="s">
        <v>98</v>
      </c>
      <c r="G206" s="230">
        <v>0.28500000000000003</v>
      </c>
      <c r="H206" s="271"/>
      <c r="I206" s="265" t="s">
        <v>100</v>
      </c>
      <c r="J206" s="230">
        <v>0.21</v>
      </c>
      <c r="K206" s="271"/>
      <c r="L206" s="271"/>
      <c r="M206" s="271"/>
      <c r="N206" s="264"/>
      <c r="O206" s="278"/>
      <c r="P206" s="278"/>
      <c r="Q206" s="278"/>
      <c r="S206" s="276"/>
    </row>
    <row r="207" spans="1:19" s="277" customFormat="1" ht="0.95" customHeight="1" x14ac:dyDescent="0.2">
      <c r="A207" s="265"/>
      <c r="B207" s="265"/>
      <c r="C207" s="243"/>
      <c r="D207" s="264"/>
      <c r="E207" s="264"/>
      <c r="F207" s="266" t="s">
        <v>102</v>
      </c>
      <c r="G207" s="230">
        <v>0.27</v>
      </c>
      <c r="H207" s="271"/>
      <c r="I207" s="264" t="s">
        <v>220</v>
      </c>
      <c r="J207" s="230">
        <v>0.27</v>
      </c>
      <c r="K207" s="271"/>
      <c r="L207" s="271"/>
      <c r="M207" s="271"/>
      <c r="N207" s="264"/>
      <c r="O207" s="278"/>
      <c r="P207" s="278"/>
      <c r="Q207" s="278"/>
      <c r="S207" s="276"/>
    </row>
    <row r="208" spans="1:19" s="277" customFormat="1" ht="0.95" customHeight="1" x14ac:dyDescent="0.2">
      <c r="A208" s="264"/>
      <c r="B208" s="264"/>
      <c r="C208" s="243"/>
      <c r="D208" s="264"/>
      <c r="E208" s="264"/>
      <c r="F208" s="266" t="s">
        <v>194</v>
      </c>
      <c r="G208" s="230">
        <v>0.28000000000000003</v>
      </c>
      <c r="H208" s="271"/>
      <c r="I208" s="264" t="s">
        <v>210</v>
      </c>
      <c r="J208" s="230">
        <v>0.34339999999999998</v>
      </c>
      <c r="K208" s="271"/>
      <c r="L208" s="271"/>
      <c r="M208" s="271"/>
      <c r="N208" s="264"/>
      <c r="O208" s="278"/>
      <c r="P208" s="278"/>
      <c r="Q208" s="278"/>
      <c r="S208" s="276"/>
    </row>
    <row r="209" spans="1:19" s="277" customFormat="1" ht="0.95" customHeight="1" x14ac:dyDescent="0.2">
      <c r="A209" s="264"/>
      <c r="B209" s="264"/>
      <c r="C209" s="243"/>
      <c r="D209" s="264"/>
      <c r="E209" s="264"/>
      <c r="F209" s="266" t="s">
        <v>194</v>
      </c>
      <c r="G209" s="230">
        <v>0.26</v>
      </c>
      <c r="H209" s="271"/>
      <c r="I209" s="264" t="s">
        <v>105</v>
      </c>
      <c r="J209" s="230">
        <v>0.25</v>
      </c>
      <c r="K209" s="271"/>
      <c r="L209" s="271"/>
      <c r="M209" s="271"/>
      <c r="N209" s="264"/>
      <c r="O209" s="278"/>
      <c r="P209" s="278"/>
      <c r="Q209" s="278"/>
      <c r="S209" s="276"/>
    </row>
    <row r="210" spans="1:19" s="277" customFormat="1" ht="0.95" customHeight="1" x14ac:dyDescent="0.2">
      <c r="A210" s="264"/>
      <c r="B210" s="264"/>
      <c r="C210" s="243"/>
      <c r="D210" s="264"/>
      <c r="E210" s="264"/>
      <c r="F210" s="266" t="s">
        <v>194</v>
      </c>
      <c r="G210" s="230">
        <v>0.24</v>
      </c>
      <c r="H210" s="271"/>
      <c r="I210" s="264" t="s">
        <v>195</v>
      </c>
      <c r="J210" s="230">
        <v>0.22500000000000001</v>
      </c>
      <c r="K210" s="271"/>
      <c r="L210" s="271"/>
      <c r="M210" s="271"/>
      <c r="N210" s="264"/>
      <c r="O210" s="278"/>
      <c r="P210" s="278"/>
      <c r="Q210" s="278"/>
      <c r="S210" s="276"/>
    </row>
    <row r="211" spans="1:19" s="277" customFormat="1" ht="0.95" customHeight="1" x14ac:dyDescent="0.2">
      <c r="A211" s="264"/>
      <c r="B211" s="264"/>
      <c r="C211" s="243"/>
      <c r="D211" s="264"/>
      <c r="E211" s="264"/>
      <c r="F211" s="266" t="s">
        <v>194</v>
      </c>
      <c r="G211" s="230">
        <v>0.22999999999999998</v>
      </c>
      <c r="H211" s="271"/>
      <c r="I211" s="265" t="s">
        <v>109</v>
      </c>
      <c r="J211" s="230">
        <v>0.22500000000000001</v>
      </c>
      <c r="K211" s="271"/>
      <c r="L211" s="271"/>
      <c r="M211" s="271"/>
      <c r="N211" s="264"/>
      <c r="O211" s="278"/>
      <c r="P211" s="278"/>
      <c r="Q211" s="278"/>
      <c r="S211" s="276"/>
    </row>
    <row r="212" spans="1:19" s="277" customFormat="1" ht="0.95" customHeight="1" x14ac:dyDescent="0.2">
      <c r="A212" s="264"/>
      <c r="B212" s="264"/>
      <c r="C212" s="243"/>
      <c r="D212" s="264"/>
      <c r="E212" s="264"/>
      <c r="F212" s="266" t="s">
        <v>111</v>
      </c>
      <c r="G212" s="230">
        <v>0.25</v>
      </c>
      <c r="H212" s="271"/>
      <c r="I212" s="265" t="s">
        <v>109</v>
      </c>
      <c r="J212" s="230">
        <v>0.222</v>
      </c>
      <c r="K212" s="271"/>
      <c r="L212" s="271"/>
      <c r="M212" s="271"/>
      <c r="N212" s="264"/>
      <c r="O212" s="278"/>
      <c r="P212" s="278"/>
      <c r="Q212" s="278"/>
      <c r="S212" s="276"/>
    </row>
    <row r="213" spans="1:19" s="277" customFormat="1" ht="0.95" customHeight="1" x14ac:dyDescent="0.2">
      <c r="A213" s="264"/>
      <c r="B213" s="264"/>
      <c r="C213" s="243"/>
      <c r="D213" s="264"/>
      <c r="E213" s="264"/>
      <c r="F213" s="244" t="s">
        <v>113</v>
      </c>
      <c r="G213" s="230">
        <v>0.21999999999999997</v>
      </c>
      <c r="H213" s="271"/>
      <c r="I213" s="265" t="s">
        <v>109</v>
      </c>
      <c r="J213" s="230">
        <v>0.215</v>
      </c>
      <c r="K213" s="271"/>
      <c r="L213" s="271"/>
      <c r="M213" s="271"/>
      <c r="N213" s="264"/>
      <c r="O213" s="278"/>
      <c r="P213" s="278"/>
      <c r="Q213" s="278"/>
      <c r="S213" s="276"/>
    </row>
    <row r="214" spans="1:19" s="277" customFormat="1" ht="0.95" customHeight="1" x14ac:dyDescent="0.2">
      <c r="A214" s="264"/>
      <c r="B214" s="264"/>
      <c r="C214" s="243"/>
      <c r="D214" s="264"/>
      <c r="E214" s="264"/>
      <c r="F214" s="266" t="s">
        <v>113</v>
      </c>
      <c r="G214" s="230">
        <v>0.18</v>
      </c>
      <c r="H214" s="271"/>
      <c r="I214" s="265" t="s">
        <v>109</v>
      </c>
      <c r="J214" s="230">
        <v>0.21199999999999999</v>
      </c>
      <c r="K214" s="271"/>
      <c r="L214" s="271"/>
      <c r="M214" s="271"/>
      <c r="N214" s="264"/>
      <c r="O214" s="278"/>
      <c r="P214" s="278"/>
      <c r="Q214" s="278"/>
      <c r="S214" s="276"/>
    </row>
    <row r="215" spans="1:19" s="277" customFormat="1" ht="0.95" customHeight="1" x14ac:dyDescent="0.2">
      <c r="A215" s="264"/>
      <c r="B215" s="264"/>
      <c r="C215" s="243"/>
      <c r="D215" s="264"/>
      <c r="E215" s="264"/>
      <c r="F215" s="266" t="s">
        <v>113</v>
      </c>
      <c r="G215" s="230">
        <v>0.16</v>
      </c>
      <c r="H215" s="271"/>
      <c r="I215" s="265" t="s">
        <v>193</v>
      </c>
      <c r="J215" s="230">
        <v>0.27</v>
      </c>
      <c r="K215" s="271"/>
      <c r="L215" s="271"/>
      <c r="M215" s="271"/>
      <c r="N215" s="264"/>
      <c r="O215" s="278"/>
      <c r="P215" s="278"/>
      <c r="Q215" s="278"/>
      <c r="S215" s="276"/>
    </row>
    <row r="216" spans="1:19" s="277" customFormat="1" ht="0.95" customHeight="1" x14ac:dyDescent="0.2">
      <c r="A216" s="264"/>
      <c r="B216" s="264"/>
      <c r="C216" s="243"/>
      <c r="D216" s="264"/>
      <c r="E216" s="264"/>
      <c r="F216" s="266" t="s">
        <v>101</v>
      </c>
      <c r="G216" s="230">
        <v>0.26</v>
      </c>
      <c r="H216" s="271"/>
      <c r="I216" s="265"/>
      <c r="J216" s="265"/>
      <c r="K216" s="271"/>
      <c r="L216" s="271"/>
      <c r="M216" s="271"/>
      <c r="N216" s="264"/>
      <c r="O216" s="278"/>
      <c r="P216" s="278"/>
      <c r="Q216" s="278"/>
      <c r="S216" s="276"/>
    </row>
    <row r="217" spans="1:19" s="277" customFormat="1" ht="0.95" customHeight="1" x14ac:dyDescent="0.2">
      <c r="A217" s="264"/>
      <c r="B217" s="264"/>
      <c r="C217" s="243"/>
      <c r="D217" s="264"/>
      <c r="E217" s="264"/>
      <c r="F217" s="244" t="s">
        <v>101</v>
      </c>
      <c r="G217" s="230">
        <v>0.25</v>
      </c>
      <c r="H217" s="271"/>
      <c r="I217" s="271"/>
      <c r="J217" s="271"/>
      <c r="K217" s="271"/>
      <c r="L217" s="271"/>
      <c r="M217" s="271"/>
      <c r="N217" s="264"/>
      <c r="O217" s="278"/>
      <c r="P217" s="278"/>
      <c r="Q217" s="278"/>
      <c r="S217" s="276"/>
    </row>
    <row r="218" spans="1:19" s="277" customFormat="1" ht="0.95" customHeight="1" x14ac:dyDescent="0.2">
      <c r="A218" s="264"/>
      <c r="B218" s="264"/>
      <c r="C218" s="243"/>
      <c r="D218" s="264"/>
      <c r="E218" s="264"/>
      <c r="F218" s="268" t="s">
        <v>101</v>
      </c>
      <c r="G218" s="230">
        <v>0.24</v>
      </c>
      <c r="H218" s="271"/>
      <c r="I218" s="271"/>
      <c r="J218" s="271"/>
      <c r="K218" s="271"/>
      <c r="L218" s="271"/>
      <c r="M218" s="271"/>
      <c r="N218" s="264"/>
      <c r="O218" s="278"/>
      <c r="P218" s="278"/>
      <c r="Q218" s="278"/>
      <c r="S218" s="276"/>
    </row>
    <row r="219" spans="1:19" s="277" customFormat="1" ht="0.95" customHeight="1" x14ac:dyDescent="0.2">
      <c r="A219" s="264"/>
      <c r="B219" s="264"/>
      <c r="C219" s="243"/>
      <c r="D219" s="264"/>
      <c r="E219" s="264"/>
      <c r="F219" s="268" t="s">
        <v>101</v>
      </c>
      <c r="G219" s="230">
        <v>0.22</v>
      </c>
      <c r="H219" s="271"/>
      <c r="I219" s="271"/>
      <c r="J219" s="271"/>
      <c r="K219" s="271"/>
      <c r="L219" s="271"/>
      <c r="M219" s="271"/>
      <c r="N219" s="264"/>
      <c r="O219" s="278"/>
      <c r="P219" s="278"/>
      <c r="Q219" s="278"/>
      <c r="S219" s="276"/>
    </row>
    <row r="220" spans="1:19" s="277" customFormat="1" ht="0.95" customHeight="1" x14ac:dyDescent="0.2">
      <c r="A220" s="264"/>
      <c r="B220" s="264"/>
      <c r="C220" s="243"/>
      <c r="D220" s="264"/>
      <c r="E220" s="264"/>
      <c r="F220" s="268" t="s">
        <v>100</v>
      </c>
      <c r="G220" s="230">
        <v>0.23</v>
      </c>
      <c r="H220" s="271"/>
      <c r="I220" s="271"/>
      <c r="J220" s="271"/>
      <c r="K220" s="271"/>
      <c r="L220" s="271"/>
      <c r="M220" s="271"/>
      <c r="N220" s="264"/>
      <c r="O220" s="278"/>
      <c r="P220" s="278"/>
      <c r="Q220" s="278"/>
      <c r="S220" s="276"/>
    </row>
    <row r="221" spans="1:19" s="277" customFormat="1" ht="0.95" customHeight="1" x14ac:dyDescent="0.2">
      <c r="A221" s="264"/>
      <c r="B221" s="264"/>
      <c r="C221" s="243"/>
      <c r="D221" s="264"/>
      <c r="E221" s="264"/>
      <c r="F221" s="268" t="s">
        <v>104</v>
      </c>
      <c r="G221" s="230">
        <v>0.28500000000000003</v>
      </c>
      <c r="H221" s="271"/>
      <c r="I221" s="271"/>
      <c r="J221" s="271"/>
      <c r="K221" s="271"/>
      <c r="L221" s="271"/>
      <c r="M221" s="271"/>
      <c r="N221" s="264"/>
      <c r="O221" s="278"/>
      <c r="P221" s="278"/>
      <c r="Q221" s="278"/>
      <c r="S221" s="276"/>
    </row>
    <row r="222" spans="1:19" s="277" customFormat="1" ht="0.95" customHeight="1" x14ac:dyDescent="0.2">
      <c r="A222" s="264"/>
      <c r="B222" s="264"/>
      <c r="C222" s="243"/>
      <c r="D222" s="264"/>
      <c r="E222" s="264"/>
      <c r="F222" s="244" t="s">
        <v>220</v>
      </c>
      <c r="G222" s="230">
        <v>0.27999999999999997</v>
      </c>
      <c r="H222" s="271"/>
      <c r="I222" s="271"/>
      <c r="J222" s="271"/>
      <c r="K222" s="271"/>
      <c r="L222" s="271"/>
      <c r="M222" s="271"/>
      <c r="N222" s="264"/>
      <c r="O222" s="278"/>
      <c r="P222" s="278"/>
      <c r="Q222" s="278"/>
      <c r="S222" s="276"/>
    </row>
    <row r="223" spans="1:19" s="277" customFormat="1" ht="0.95" customHeight="1" x14ac:dyDescent="0.2">
      <c r="A223" s="264"/>
      <c r="B223" s="264"/>
      <c r="C223" s="243"/>
      <c r="D223" s="264"/>
      <c r="E223" s="264"/>
      <c r="F223" s="244" t="s">
        <v>210</v>
      </c>
      <c r="G223" s="230">
        <v>0.34839999999999999</v>
      </c>
      <c r="H223" s="271"/>
      <c r="I223" s="271"/>
      <c r="J223" s="271"/>
      <c r="K223" s="271"/>
      <c r="L223" s="271"/>
      <c r="M223" s="271"/>
      <c r="N223" s="264"/>
      <c r="O223" s="278"/>
      <c r="P223" s="278"/>
      <c r="Q223" s="278"/>
      <c r="S223" s="276"/>
    </row>
    <row r="224" spans="1:19" s="277" customFormat="1" ht="0.95" customHeight="1" x14ac:dyDescent="0.2">
      <c r="A224" s="264"/>
      <c r="B224" s="264"/>
      <c r="C224" s="243"/>
      <c r="D224" s="264"/>
      <c r="E224" s="264"/>
      <c r="F224" s="244" t="s">
        <v>105</v>
      </c>
      <c r="G224" s="230">
        <v>0.255</v>
      </c>
      <c r="H224" s="271"/>
      <c r="I224" s="271"/>
      <c r="J224" s="271"/>
      <c r="K224" s="271"/>
      <c r="L224" s="271"/>
      <c r="M224" s="271"/>
      <c r="N224" s="264"/>
      <c r="O224" s="278"/>
      <c r="P224" s="278"/>
      <c r="Q224" s="278"/>
      <c r="S224" s="276"/>
    </row>
    <row r="225" spans="1:19" s="277" customFormat="1" ht="0.95" customHeight="1" x14ac:dyDescent="0.2">
      <c r="A225" s="264"/>
      <c r="B225" s="264"/>
      <c r="C225" s="243"/>
      <c r="D225" s="264"/>
      <c r="E225" s="264"/>
      <c r="F225" s="244" t="s">
        <v>99</v>
      </c>
      <c r="G225" s="230">
        <v>0.21249999999999999</v>
      </c>
      <c r="H225" s="271"/>
      <c r="I225" s="271"/>
      <c r="J225" s="271"/>
      <c r="K225" s="271"/>
      <c r="L225" s="271"/>
      <c r="M225" s="271"/>
      <c r="N225" s="264"/>
      <c r="O225" s="278"/>
      <c r="P225" s="278"/>
      <c r="Q225" s="278"/>
      <c r="S225" s="276"/>
    </row>
    <row r="226" spans="1:19" s="277" customFormat="1" ht="0.95" customHeight="1" x14ac:dyDescent="0.2">
      <c r="A226" s="264"/>
      <c r="B226" s="264"/>
      <c r="C226" s="243"/>
      <c r="D226" s="264"/>
      <c r="E226" s="264"/>
      <c r="F226" s="266" t="s">
        <v>106</v>
      </c>
      <c r="G226" s="230">
        <v>0.31</v>
      </c>
      <c r="H226" s="271"/>
      <c r="I226" s="271"/>
      <c r="J226" s="271"/>
      <c r="K226" s="271"/>
      <c r="L226" s="271"/>
      <c r="M226" s="271"/>
      <c r="N226" s="264"/>
      <c r="O226" s="278"/>
      <c r="P226" s="278"/>
      <c r="Q226" s="278"/>
      <c r="S226" s="276"/>
    </row>
    <row r="227" spans="1:19" s="277" customFormat="1" ht="0.95" customHeight="1" x14ac:dyDescent="0.2">
      <c r="A227" s="264"/>
      <c r="B227" s="264"/>
      <c r="C227" s="243"/>
      <c r="D227" s="264"/>
      <c r="E227" s="264"/>
      <c r="F227" s="266" t="s">
        <v>106</v>
      </c>
      <c r="G227" s="230">
        <v>0.30000000000000004</v>
      </c>
      <c r="H227" s="271"/>
      <c r="I227" s="271"/>
      <c r="J227" s="271"/>
      <c r="K227" s="271"/>
      <c r="L227" s="271"/>
      <c r="M227" s="271"/>
      <c r="N227" s="264"/>
      <c r="O227" s="278"/>
      <c r="P227" s="278"/>
      <c r="Q227" s="278"/>
      <c r="S227" s="276"/>
    </row>
    <row r="228" spans="1:19" s="277" customFormat="1" ht="0.95" customHeight="1" x14ac:dyDescent="0.2">
      <c r="A228" s="264"/>
      <c r="B228" s="264"/>
      <c r="C228" s="243"/>
      <c r="D228" s="264"/>
      <c r="E228" s="264"/>
      <c r="F228" s="266" t="s">
        <v>106</v>
      </c>
      <c r="G228" s="230">
        <v>0.28000000000000003</v>
      </c>
      <c r="H228" s="271"/>
      <c r="I228" s="271"/>
      <c r="J228" s="271"/>
      <c r="K228" s="271"/>
      <c r="L228" s="271"/>
      <c r="M228" s="271"/>
      <c r="N228" s="264"/>
      <c r="O228" s="278"/>
      <c r="P228" s="278"/>
      <c r="Q228" s="278"/>
      <c r="S228" s="276"/>
    </row>
    <row r="229" spans="1:19" s="277" customFormat="1" ht="0.95" customHeight="1" x14ac:dyDescent="0.2">
      <c r="A229" s="264"/>
      <c r="B229" s="264"/>
      <c r="C229" s="243"/>
      <c r="D229" s="264"/>
      <c r="E229" s="264"/>
      <c r="F229" s="266" t="s">
        <v>195</v>
      </c>
      <c r="G229" s="230">
        <v>0.23500000000000001</v>
      </c>
      <c r="H229" s="271"/>
      <c r="I229" s="271"/>
      <c r="J229" s="271"/>
      <c r="K229" s="271"/>
      <c r="L229" s="271"/>
      <c r="M229" s="271"/>
      <c r="N229" s="264"/>
      <c r="O229" s="278"/>
      <c r="P229" s="278"/>
      <c r="Q229" s="278"/>
      <c r="S229" s="276"/>
    </row>
    <row r="230" spans="1:19" s="277" customFormat="1" ht="0.95" customHeight="1" x14ac:dyDescent="0.2">
      <c r="A230" s="264"/>
      <c r="B230" s="264"/>
      <c r="C230" s="243"/>
      <c r="D230" s="264"/>
      <c r="E230" s="264"/>
      <c r="F230" s="266" t="s">
        <v>109</v>
      </c>
      <c r="G230" s="230">
        <v>0.23500000000000001</v>
      </c>
      <c r="H230" s="271"/>
      <c r="I230" s="271"/>
      <c r="J230" s="271"/>
      <c r="K230" s="271"/>
      <c r="L230" s="271"/>
      <c r="M230" s="271"/>
      <c r="N230" s="264"/>
      <c r="O230" s="278"/>
      <c r="P230" s="278"/>
      <c r="Q230" s="278"/>
      <c r="S230" s="276"/>
    </row>
    <row r="231" spans="1:19" s="277" customFormat="1" ht="0.95" customHeight="1" x14ac:dyDescent="0.2">
      <c r="A231" s="269"/>
      <c r="B231" s="269"/>
      <c r="C231" s="270"/>
      <c r="D231" s="269"/>
      <c r="E231" s="269"/>
      <c r="F231" s="266" t="s">
        <v>109</v>
      </c>
      <c r="G231" s="230">
        <v>0.23200000000000001</v>
      </c>
      <c r="H231" s="271"/>
      <c r="I231" s="271"/>
      <c r="J231" s="271"/>
      <c r="K231" s="273"/>
      <c r="L231" s="273"/>
      <c r="M231" s="273"/>
      <c r="N231" s="269"/>
      <c r="O231" s="274"/>
      <c r="P231" s="274"/>
      <c r="Q231" s="274"/>
      <c r="R231" s="275"/>
      <c r="S231" s="276"/>
    </row>
    <row r="232" spans="1:19" s="277" customFormat="1" ht="0.95" customHeight="1" x14ac:dyDescent="0.2">
      <c r="A232" s="269"/>
      <c r="B232" s="269"/>
      <c r="C232" s="270"/>
      <c r="D232" s="269"/>
      <c r="E232" s="269"/>
      <c r="F232" s="266" t="s">
        <v>109</v>
      </c>
      <c r="G232" s="230">
        <v>0.22500000000000001</v>
      </c>
      <c r="H232" s="271"/>
      <c r="I232" s="271"/>
      <c r="J232" s="271"/>
      <c r="K232" s="273"/>
      <c r="L232" s="273"/>
      <c r="M232" s="273"/>
      <c r="N232" s="269"/>
      <c r="O232" s="274"/>
      <c r="P232" s="274"/>
      <c r="Q232" s="274"/>
      <c r="R232" s="275"/>
      <c r="S232" s="276"/>
    </row>
    <row r="233" spans="1:19" s="277" customFormat="1" ht="0.95" customHeight="1" x14ac:dyDescent="0.2">
      <c r="A233" s="269"/>
      <c r="B233" s="269"/>
      <c r="C233" s="270"/>
      <c r="D233" s="269"/>
      <c r="E233" s="269"/>
      <c r="F233" s="266" t="s">
        <v>109</v>
      </c>
      <c r="G233" s="230">
        <v>0.222</v>
      </c>
      <c r="H233" s="271"/>
      <c r="I233" s="271"/>
      <c r="J233" s="271"/>
      <c r="K233" s="273"/>
      <c r="L233" s="273"/>
      <c r="M233" s="273"/>
      <c r="N233" s="269"/>
      <c r="O233" s="274"/>
      <c r="P233" s="274"/>
      <c r="Q233" s="274"/>
      <c r="R233" s="275"/>
      <c r="S233" s="276"/>
    </row>
    <row r="234" spans="1:19" s="277" customFormat="1" ht="0.95" customHeight="1" x14ac:dyDescent="0.2">
      <c r="A234" s="269"/>
      <c r="B234" s="269"/>
      <c r="C234" s="270"/>
      <c r="D234" s="269"/>
      <c r="E234" s="269"/>
      <c r="F234" s="266" t="s">
        <v>183</v>
      </c>
      <c r="G234" s="230">
        <v>0.21</v>
      </c>
      <c r="H234" s="271"/>
      <c r="I234" s="271"/>
      <c r="J234" s="271"/>
      <c r="K234" s="273"/>
      <c r="L234" s="273"/>
      <c r="M234" s="273"/>
      <c r="N234" s="269"/>
      <c r="O234" s="274"/>
      <c r="P234" s="274"/>
      <c r="Q234" s="274"/>
      <c r="R234" s="275"/>
      <c r="S234" s="276"/>
    </row>
    <row r="235" spans="1:19" s="277" customFormat="1" ht="0.95" customHeight="1" x14ac:dyDescent="0.2">
      <c r="A235" s="269"/>
      <c r="B235" s="269"/>
      <c r="C235" s="270"/>
      <c r="D235" s="269"/>
      <c r="E235" s="269"/>
      <c r="F235" s="266" t="s">
        <v>183</v>
      </c>
      <c r="G235" s="230">
        <v>0.16</v>
      </c>
      <c r="H235" s="271"/>
      <c r="I235" s="271"/>
      <c r="J235" s="271"/>
      <c r="K235" s="273"/>
      <c r="L235" s="273"/>
      <c r="M235" s="273"/>
      <c r="N235" s="269"/>
      <c r="O235" s="274"/>
      <c r="P235" s="274"/>
      <c r="Q235" s="274"/>
      <c r="R235" s="275"/>
      <c r="S235" s="276"/>
    </row>
    <row r="236" spans="1:19" s="277" customFormat="1" ht="0.95" customHeight="1" x14ac:dyDescent="0.2">
      <c r="A236" s="269"/>
      <c r="B236" s="269"/>
      <c r="C236" s="270"/>
      <c r="D236" s="269"/>
      <c r="E236" s="269"/>
      <c r="F236" s="266" t="s">
        <v>193</v>
      </c>
      <c r="G236" s="230">
        <v>0.28000000000000003</v>
      </c>
      <c r="H236" s="271"/>
      <c r="I236" s="271"/>
      <c r="J236" s="271"/>
      <c r="K236" s="273"/>
      <c r="L236" s="273"/>
      <c r="M236" s="273"/>
      <c r="N236" s="269"/>
      <c r="O236" s="274"/>
      <c r="P236" s="274"/>
      <c r="Q236" s="274"/>
      <c r="R236" s="275"/>
      <c r="S236" s="276"/>
    </row>
    <row r="237" spans="1:19" s="277" customFormat="1" ht="20.100000000000001" customHeight="1" x14ac:dyDescent="0.2">
      <c r="A237" s="269"/>
      <c r="B237" s="269"/>
      <c r="C237" s="270"/>
      <c r="D237" s="269"/>
      <c r="E237" s="269"/>
      <c r="F237" s="272"/>
      <c r="G237" s="230"/>
      <c r="H237" s="273"/>
      <c r="I237" s="273"/>
      <c r="J237" s="273"/>
      <c r="K237" s="273"/>
      <c r="L237" s="273"/>
      <c r="M237" s="273"/>
      <c r="N237" s="269"/>
      <c r="O237" s="274"/>
      <c r="P237" s="274"/>
      <c r="Q237" s="274"/>
      <c r="R237" s="275"/>
      <c r="S237" s="276"/>
    </row>
    <row r="238" spans="1:19" s="12" customFormat="1" ht="20.100000000000001" customHeight="1" x14ac:dyDescent="0.2">
      <c r="A238" s="15"/>
      <c r="B238" s="15"/>
      <c r="C238" s="17"/>
      <c r="D238" s="15"/>
      <c r="E238" s="15"/>
      <c r="F238" s="202"/>
      <c r="G238" s="15"/>
      <c r="H238" s="25"/>
      <c r="I238" s="25"/>
      <c r="J238" s="25"/>
      <c r="K238" s="18"/>
      <c r="L238" s="18"/>
      <c r="M238" s="18"/>
      <c r="N238" s="1"/>
      <c r="O238" s="4"/>
      <c r="P238" s="4"/>
      <c r="Q238" s="4"/>
      <c r="R238" s="7"/>
      <c r="S238" s="8"/>
    </row>
    <row r="239" spans="1:19" ht="20.100000000000001" customHeight="1" x14ac:dyDescent="0.2">
      <c r="A239" s="15"/>
      <c r="B239" s="15"/>
      <c r="C239" s="17"/>
      <c r="D239" s="15"/>
      <c r="E239" s="15"/>
      <c r="F239" s="202"/>
      <c r="G239" s="15"/>
      <c r="H239" s="25"/>
      <c r="I239" s="25"/>
      <c r="J239" s="25"/>
      <c r="K239" s="18"/>
      <c r="L239" s="18"/>
      <c r="M239" s="18"/>
      <c r="N239" s="1"/>
      <c r="O239" s="4"/>
      <c r="P239" s="4"/>
      <c r="Q239" s="4"/>
    </row>
    <row r="240" spans="1:19" ht="20.100000000000001" customHeight="1" x14ac:dyDescent="0.2">
      <c r="A240" s="15"/>
      <c r="B240" s="15"/>
      <c r="C240" s="17"/>
      <c r="D240" s="15"/>
      <c r="E240" s="15"/>
      <c r="F240" s="202"/>
      <c r="G240" s="15"/>
      <c r="H240" s="25"/>
      <c r="I240" s="25"/>
      <c r="J240" s="25"/>
      <c r="K240" s="18"/>
      <c r="L240" s="18"/>
      <c r="M240" s="18"/>
      <c r="N240" s="1"/>
      <c r="O240" s="4"/>
      <c r="P240" s="4"/>
      <c r="Q240" s="4"/>
    </row>
    <row r="241" spans="1:17" ht="20.100000000000001" customHeight="1" x14ac:dyDescent="0.2">
      <c r="A241" s="15"/>
      <c r="B241" s="15"/>
      <c r="C241" s="17"/>
      <c r="D241" s="15"/>
      <c r="E241" s="15"/>
      <c r="F241" s="202"/>
      <c r="G241" s="15"/>
      <c r="H241" s="25"/>
      <c r="I241" s="25"/>
      <c r="J241" s="25"/>
      <c r="K241" s="18"/>
      <c r="L241" s="18"/>
      <c r="M241" s="18"/>
      <c r="N241" s="1"/>
      <c r="O241" s="4"/>
      <c r="P241" s="4"/>
      <c r="Q241" s="4"/>
    </row>
    <row r="242" spans="1:17" ht="20.100000000000001" customHeight="1" x14ac:dyDescent="0.2">
      <c r="A242" s="15"/>
      <c r="B242" s="15"/>
      <c r="C242" s="17"/>
      <c r="D242" s="15"/>
      <c r="E242" s="15"/>
      <c r="F242" s="202"/>
      <c r="G242" s="15"/>
      <c r="H242" s="25"/>
      <c r="I242" s="25"/>
      <c r="J242" s="25"/>
      <c r="K242" s="18"/>
      <c r="L242" s="18"/>
      <c r="M242" s="18"/>
      <c r="N242" s="1"/>
      <c r="O242" s="4"/>
      <c r="P242" s="4"/>
      <c r="Q242" s="4"/>
    </row>
    <row r="243" spans="1:17" ht="20.100000000000001" customHeight="1" x14ac:dyDescent="0.2">
      <c r="A243" s="15"/>
      <c r="B243" s="15"/>
      <c r="C243" s="17"/>
      <c r="D243" s="15"/>
      <c r="E243" s="15"/>
      <c r="F243" s="202"/>
      <c r="G243" s="15"/>
      <c r="H243" s="25"/>
      <c r="I243" s="25"/>
      <c r="J243" s="25"/>
      <c r="K243" s="18"/>
      <c r="L243" s="18"/>
      <c r="M243" s="18"/>
      <c r="N243" s="1"/>
      <c r="O243" s="4"/>
      <c r="P243" s="4"/>
      <c r="Q243" s="4"/>
    </row>
    <row r="244" spans="1:17" ht="20.100000000000001" customHeight="1" x14ac:dyDescent="0.2">
      <c r="A244" s="15"/>
      <c r="B244" s="15"/>
      <c r="C244" s="17"/>
      <c r="D244" s="15"/>
      <c r="E244" s="15"/>
      <c r="F244" s="202"/>
      <c r="G244" s="15"/>
      <c r="H244" s="25"/>
      <c r="I244" s="25"/>
      <c r="J244" s="25"/>
      <c r="K244" s="18"/>
      <c r="L244" s="18"/>
      <c r="M244" s="18"/>
      <c r="N244" s="1"/>
      <c r="O244" s="4"/>
      <c r="P244" s="4"/>
      <c r="Q244" s="4"/>
    </row>
    <row r="245" spans="1:17" ht="20.100000000000001" customHeight="1" x14ac:dyDescent="0.2">
      <c r="A245" s="15"/>
      <c r="B245" s="15"/>
      <c r="C245" s="17"/>
      <c r="D245" s="15"/>
      <c r="E245" s="15"/>
      <c r="F245" s="202"/>
      <c r="G245" s="15"/>
      <c r="H245" s="25"/>
      <c r="I245" s="25"/>
      <c r="J245" s="25"/>
      <c r="K245" s="18"/>
      <c r="L245" s="18"/>
      <c r="M245" s="18"/>
      <c r="N245" s="1"/>
      <c r="O245" s="4"/>
      <c r="P245" s="4"/>
      <c r="Q245" s="4"/>
    </row>
    <row r="246" spans="1:17" ht="20.100000000000001" customHeight="1" x14ac:dyDescent="0.2">
      <c r="A246" s="15"/>
      <c r="B246" s="15"/>
      <c r="C246" s="17"/>
      <c r="D246" s="15"/>
      <c r="E246" s="15"/>
      <c r="F246" s="202"/>
      <c r="G246" s="15"/>
      <c r="H246" s="25"/>
      <c r="I246" s="25"/>
      <c r="J246" s="25"/>
      <c r="K246" s="18"/>
      <c r="L246" s="18"/>
      <c r="M246" s="18"/>
      <c r="N246" s="1"/>
      <c r="O246" s="4"/>
      <c r="P246" s="4"/>
      <c r="Q246" s="4"/>
    </row>
    <row r="247" spans="1:17" ht="20.100000000000001" customHeight="1" x14ac:dyDescent="0.2">
      <c r="A247" s="15"/>
      <c r="B247" s="15"/>
      <c r="C247" s="17"/>
      <c r="D247" s="15"/>
      <c r="E247" s="15"/>
      <c r="F247" s="202"/>
      <c r="G247" s="15"/>
      <c r="H247" s="25"/>
      <c r="I247" s="25"/>
      <c r="J247" s="25"/>
      <c r="K247" s="18"/>
      <c r="L247" s="18"/>
      <c r="M247" s="18"/>
      <c r="N247" s="1"/>
      <c r="O247" s="4"/>
      <c r="P247" s="4"/>
      <c r="Q247" s="4"/>
    </row>
    <row r="248" spans="1:17" ht="20.100000000000001" customHeight="1" x14ac:dyDescent="0.2">
      <c r="A248" s="15"/>
      <c r="B248" s="15"/>
      <c r="C248" s="17"/>
      <c r="D248" s="15"/>
      <c r="E248" s="15"/>
      <c r="F248" s="202"/>
      <c r="G248" s="15"/>
      <c r="H248" s="25"/>
      <c r="I248" s="25"/>
      <c r="J248" s="25"/>
      <c r="K248" s="18"/>
      <c r="L248" s="18"/>
      <c r="M248" s="18"/>
      <c r="N248" s="1"/>
      <c r="O248" s="4"/>
      <c r="P248" s="4"/>
      <c r="Q248" s="4"/>
    </row>
    <row r="249" spans="1:17" ht="20.100000000000001" customHeight="1" x14ac:dyDescent="0.2">
      <c r="A249" s="367"/>
      <c r="B249" s="367"/>
      <c r="C249" s="367"/>
      <c r="D249" s="367"/>
      <c r="E249" s="367"/>
      <c r="F249" s="32"/>
      <c r="G249" s="1"/>
      <c r="H249" s="18"/>
      <c r="I249" s="18"/>
      <c r="J249" s="18"/>
      <c r="K249" s="18"/>
      <c r="L249" s="18"/>
      <c r="M249" s="18"/>
      <c r="N249" s="1"/>
      <c r="O249" s="4"/>
      <c r="P249" s="4"/>
      <c r="Q249" s="4"/>
    </row>
    <row r="250" spans="1:17" ht="20.100000000000001" customHeight="1" x14ac:dyDescent="0.2">
      <c r="A250" s="367" t="s">
        <v>219</v>
      </c>
      <c r="B250" s="367"/>
      <c r="C250" s="367"/>
      <c r="D250" s="367"/>
      <c r="E250" s="367"/>
      <c r="F250" s="32"/>
      <c r="G250" s="1"/>
      <c r="H250" s="18"/>
      <c r="I250" s="18"/>
      <c r="J250" s="18"/>
      <c r="K250" s="18"/>
      <c r="L250" s="18"/>
      <c r="M250" s="18"/>
      <c r="N250" s="1"/>
      <c r="O250" s="4"/>
      <c r="P250" s="4"/>
      <c r="Q250" s="4"/>
    </row>
    <row r="251" spans="1:17" ht="20.100000000000001" customHeight="1" x14ac:dyDescent="0.2">
      <c r="A251" s="1"/>
      <c r="E251" s="1"/>
      <c r="F251" s="32"/>
      <c r="G251" s="1"/>
      <c r="H251" s="18"/>
      <c r="I251" s="18"/>
      <c r="J251" s="18"/>
      <c r="K251" s="18"/>
      <c r="L251" s="18"/>
      <c r="M251" s="18"/>
      <c r="N251" s="1"/>
      <c r="O251" s="280"/>
      <c r="P251" s="280"/>
      <c r="Q251" s="280"/>
    </row>
  </sheetData>
  <sheetProtection algorithmName="SHA-512" hashValue="1rHFyFkznnNp2k0E1O9MxzJ8UTGQYQVQnMKTKss0RtE8fG3uz8JDJq7aJU5vCPa28jgPfd/EKrHLmPlBPtx/6A==" saltValue="PU9ZK74AKLFsxJgz1EFsGw==" spinCount="100000" sheet="1" objects="1" scenarios="1"/>
  <autoFilter ref="A166:B207">
    <sortState ref="A166:B206">
      <sortCondition ref="A165:A206"/>
    </sortState>
  </autoFilter>
  <mergeCells count="110">
    <mergeCell ref="A250:E250"/>
    <mergeCell ref="C46:C68"/>
    <mergeCell ref="C72:C73"/>
    <mergeCell ref="C74:C77"/>
    <mergeCell ref="C80:C82"/>
    <mergeCell ref="C83:C86"/>
    <mergeCell ref="C9:C10"/>
    <mergeCell ref="C11:C14"/>
    <mergeCell ref="C15:C19"/>
    <mergeCell ref="C20:C23"/>
    <mergeCell ref="C25:C26"/>
    <mergeCell ref="D15:D19"/>
    <mergeCell ref="B42:B45"/>
    <mergeCell ref="D42:D45"/>
    <mergeCell ref="A28:A31"/>
    <mergeCell ref="B28:B31"/>
    <mergeCell ref="D28:D31"/>
    <mergeCell ref="B34:B35"/>
    <mergeCell ref="D34:D35"/>
    <mergeCell ref="A36:A41"/>
    <mergeCell ref="B36:B41"/>
    <mergeCell ref="D36:D41"/>
    <mergeCell ref="C28:C31"/>
    <mergeCell ref="A115:A117"/>
    <mergeCell ref="A83:A86"/>
    <mergeCell ref="B83:B86"/>
    <mergeCell ref="D83:D86"/>
    <mergeCell ref="E34:E35"/>
    <mergeCell ref="E36:E37"/>
    <mergeCell ref="E74:E75"/>
    <mergeCell ref="E62:E64"/>
    <mergeCell ref="E65:E66"/>
    <mergeCell ref="E67:E68"/>
    <mergeCell ref="E72:E73"/>
    <mergeCell ref="E46:E53"/>
    <mergeCell ref="E54:E61"/>
    <mergeCell ref="C34:C35"/>
    <mergeCell ref="C36:C41"/>
    <mergeCell ref="C42:C45"/>
    <mergeCell ref="A46:A68"/>
    <mergeCell ref="B46:B68"/>
    <mergeCell ref="D46:D68"/>
    <mergeCell ref="A80:A82"/>
    <mergeCell ref="B80:B82"/>
    <mergeCell ref="D80:D82"/>
    <mergeCell ref="A74:A77"/>
    <mergeCell ref="B74:B77"/>
    <mergeCell ref="D74:D77"/>
    <mergeCell ref="N141:N142"/>
    <mergeCell ref="E76:E77"/>
    <mergeCell ref="E90:E93"/>
    <mergeCell ref="E96:E98"/>
    <mergeCell ref="N135:Q135"/>
    <mergeCell ref="O136:Q136"/>
    <mergeCell ref="O137:Q137"/>
    <mergeCell ref="O138:Q138"/>
    <mergeCell ref="O139:Q139"/>
    <mergeCell ref="N121:Q121"/>
    <mergeCell ref="E83:E86"/>
    <mergeCell ref="E87:E89"/>
    <mergeCell ref="E100:E102"/>
    <mergeCell ref="O140:Q140"/>
    <mergeCell ref="O141:Q142"/>
    <mergeCell ref="E115:E117"/>
    <mergeCell ref="A72:A73"/>
    <mergeCell ref="B72:B73"/>
    <mergeCell ref="D72:D73"/>
    <mergeCell ref="E28:E31"/>
    <mergeCell ref="A34:A35"/>
    <mergeCell ref="A42:A45"/>
    <mergeCell ref="A11:A14"/>
    <mergeCell ref="B11:B14"/>
    <mergeCell ref="D11:D14"/>
    <mergeCell ref="A20:A23"/>
    <mergeCell ref="O7:Q7"/>
    <mergeCell ref="G7:I7"/>
    <mergeCell ref="A25:A26"/>
    <mergeCell ref="B25:B26"/>
    <mergeCell ref="D25:D26"/>
    <mergeCell ref="E15:E16"/>
    <mergeCell ref="E17:E19"/>
    <mergeCell ref="A9:A10"/>
    <mergeCell ref="B9:B10"/>
    <mergeCell ref="D9:D10"/>
    <mergeCell ref="E9:E10"/>
    <mergeCell ref="F9:F10"/>
    <mergeCell ref="H9:J9"/>
    <mergeCell ref="K9:M9"/>
    <mergeCell ref="O9:Q9"/>
    <mergeCell ref="J7:L7"/>
    <mergeCell ref="B20:B23"/>
    <mergeCell ref="D20:D23"/>
    <mergeCell ref="A15:A19"/>
    <mergeCell ref="B15:B19"/>
    <mergeCell ref="B115:B117"/>
    <mergeCell ref="C115:C117"/>
    <mergeCell ref="D115:D117"/>
    <mergeCell ref="A249:E249"/>
    <mergeCell ref="A87:A103"/>
    <mergeCell ref="B87:B103"/>
    <mergeCell ref="D87:D103"/>
    <mergeCell ref="A104:A105"/>
    <mergeCell ref="B104:B105"/>
    <mergeCell ref="D104:D105"/>
    <mergeCell ref="C87:C103"/>
    <mergeCell ref="C104:C105"/>
    <mergeCell ref="A108:A113"/>
    <mergeCell ref="B108:B113"/>
    <mergeCell ref="D108:D113"/>
    <mergeCell ref="C108:C113"/>
  </mergeCells>
  <conditionalFormatting sqref="H108:M113 H46:Q53 H62:Q68 H72:Q73">
    <cfRule type="cellIs" dxfId="109" priority="87" operator="equal">
      <formula>0</formula>
    </cfRule>
  </conditionalFormatting>
  <conditionalFormatting sqref="H11:Q14">
    <cfRule type="cellIs" dxfId="108" priority="126" operator="equal">
      <formula>0</formula>
    </cfRule>
  </conditionalFormatting>
  <conditionalFormatting sqref="H15:Q19 H74:Q77 H114:Q119">
    <cfRule type="cellIs" dxfId="107" priority="108" operator="equal">
      <formula>0</formula>
    </cfRule>
  </conditionalFormatting>
  <conditionalFormatting sqref="H20:Q23">
    <cfRule type="cellIs" dxfId="106" priority="122" operator="equal">
      <formula>0</formula>
    </cfRule>
  </conditionalFormatting>
  <conditionalFormatting sqref="H24:Q24">
    <cfRule type="cellIs" dxfId="105" priority="129" operator="equal">
      <formula>0</formula>
    </cfRule>
  </conditionalFormatting>
  <conditionalFormatting sqref="H25:Q26">
    <cfRule type="cellIs" dxfId="104" priority="120" operator="equal">
      <formula>0</formula>
    </cfRule>
  </conditionalFormatting>
  <conditionalFormatting sqref="H27:Q27">
    <cfRule type="cellIs" dxfId="103" priority="106" operator="equal">
      <formula>0</formula>
    </cfRule>
  </conditionalFormatting>
  <conditionalFormatting sqref="H28:Q31">
    <cfRule type="cellIs" dxfId="102" priority="118" operator="equal">
      <formula>0</formula>
    </cfRule>
  </conditionalFormatting>
  <conditionalFormatting sqref="H32:Q32 H34:Q35 H71:Q71">
    <cfRule type="cellIs" dxfId="101" priority="147" operator="equal">
      <formula>0</formula>
    </cfRule>
  </conditionalFormatting>
  <conditionalFormatting sqref="H33:Q33 H69:N69 H70:Q70 H87:Q104">
    <cfRule type="cellIs" dxfId="100" priority="148" operator="equal">
      <formula>0</formula>
    </cfRule>
  </conditionalFormatting>
  <conditionalFormatting sqref="H36:Q41">
    <cfRule type="cellIs" dxfId="99" priority="116" operator="equal">
      <formula>0</formula>
    </cfRule>
  </conditionalFormatting>
  <conditionalFormatting sqref="H42:Q45">
    <cfRule type="cellIs" dxfId="98" priority="104" operator="equal">
      <formula>0</formula>
    </cfRule>
  </conditionalFormatting>
  <conditionalFormatting sqref="H78:Q78">
    <cfRule type="cellIs" dxfId="97" priority="139" operator="equal">
      <formula>0</formula>
    </cfRule>
  </conditionalFormatting>
  <conditionalFormatting sqref="H79:Q79">
    <cfRule type="cellIs" dxfId="96" priority="143" operator="equal">
      <formula>0</formula>
    </cfRule>
  </conditionalFormatting>
  <conditionalFormatting sqref="H80:Q82">
    <cfRule type="cellIs" dxfId="95" priority="112" operator="equal">
      <formula>0</formula>
    </cfRule>
  </conditionalFormatting>
  <conditionalFormatting sqref="H83:Q86">
    <cfRule type="cellIs" dxfId="94" priority="100" operator="equal">
      <formula>0</formula>
    </cfRule>
  </conditionalFormatting>
  <conditionalFormatting sqref="H105:Q105">
    <cfRule type="cellIs" dxfId="93" priority="141" operator="equal">
      <formula>0</formula>
    </cfRule>
  </conditionalFormatting>
  <conditionalFormatting sqref="H106:Q106">
    <cfRule type="cellIs" dxfId="92" priority="136" operator="equal">
      <formula>0</formula>
    </cfRule>
  </conditionalFormatting>
  <conditionalFormatting sqref="H107:Q107">
    <cfRule type="cellIs" dxfId="91" priority="95" operator="equal">
      <formula>0</formula>
    </cfRule>
  </conditionalFormatting>
  <conditionalFormatting sqref="N108:Q113">
    <cfRule type="cellIs" dxfId="90" priority="88" operator="equal">
      <formula>0</formula>
    </cfRule>
  </conditionalFormatting>
  <conditionalFormatting sqref="O46:Q53 O62:Q68 O72:Q77 O143:Q1048576">
    <cfRule type="cellIs" dxfId="89" priority="78" operator="equal">
      <formula>0</formula>
    </cfRule>
  </conditionalFormatting>
  <conditionalFormatting sqref="O11:Q14">
    <cfRule type="cellIs" dxfId="88" priority="127" operator="equal">
      <formula>0</formula>
    </cfRule>
  </conditionalFormatting>
  <conditionalFormatting sqref="O15:Q19">
    <cfRule type="cellIs" dxfId="87" priority="109" operator="equal">
      <formula>0</formula>
    </cfRule>
  </conditionalFormatting>
  <conditionalFormatting sqref="O20:Q23">
    <cfRule type="cellIs" dxfId="86" priority="123" operator="equal">
      <formula>0</formula>
    </cfRule>
  </conditionalFormatting>
  <conditionalFormatting sqref="O25:Q26">
    <cfRule type="cellIs" dxfId="85" priority="121" operator="equal">
      <formula>0</formula>
    </cfRule>
  </conditionalFormatting>
  <conditionalFormatting sqref="O27:Q27">
    <cfRule type="cellIs" dxfId="84" priority="107" operator="equal">
      <formula>0</formula>
    </cfRule>
  </conditionalFormatting>
  <conditionalFormatting sqref="O28:Q31">
    <cfRule type="cellIs" dxfId="83" priority="119" operator="equal">
      <formula>0</formula>
    </cfRule>
  </conditionalFormatting>
  <conditionalFormatting sqref="O36:Q41">
    <cfRule type="cellIs" dxfId="82" priority="117" operator="equal">
      <formula>0</formula>
    </cfRule>
  </conditionalFormatting>
  <conditionalFormatting sqref="O42:Q45">
    <cfRule type="cellIs" dxfId="81" priority="105" operator="equal">
      <formula>0</formula>
    </cfRule>
  </conditionalFormatting>
  <conditionalFormatting sqref="O69:Q69">
    <cfRule type="cellIs" dxfId="80" priority="133" operator="equal">
      <formula>0</formula>
    </cfRule>
  </conditionalFormatting>
  <conditionalFormatting sqref="O80:Q82">
    <cfRule type="cellIs" dxfId="79" priority="113" operator="equal">
      <formula>0</formula>
    </cfRule>
  </conditionalFormatting>
  <conditionalFormatting sqref="O83:Q86">
    <cfRule type="cellIs" dxfId="78" priority="101" operator="equal">
      <formula>0</formula>
    </cfRule>
  </conditionalFormatting>
  <conditionalFormatting sqref="O87:Q104">
    <cfRule type="cellIs" dxfId="77" priority="156" operator="equal">
      <formula>0</formula>
    </cfRule>
  </conditionalFormatting>
  <conditionalFormatting sqref="O127:Q131 O133:Q134">
    <cfRule type="cellIs" dxfId="76" priority="83" operator="equal">
      <formula>0</formula>
    </cfRule>
  </conditionalFormatting>
  <conditionalFormatting sqref="B167:B170">
    <cfRule type="cellIs" dxfId="75" priority="73" operator="equal">
      <formula>0</formula>
    </cfRule>
  </conditionalFormatting>
  <conditionalFormatting sqref="B171:B173">
    <cfRule type="cellIs" dxfId="74" priority="61" operator="equal">
      <formula>0</formula>
    </cfRule>
  </conditionalFormatting>
  <conditionalFormatting sqref="B174:B177">
    <cfRule type="cellIs" dxfId="73" priority="71" operator="equal">
      <formula>0</formula>
    </cfRule>
  </conditionalFormatting>
  <conditionalFormatting sqref="B178">
    <cfRule type="cellIs" dxfId="72" priority="75" operator="equal">
      <formula>0</formula>
    </cfRule>
  </conditionalFormatting>
  <conditionalFormatting sqref="B179:B180">
    <cfRule type="cellIs" dxfId="71" priority="69" operator="equal">
      <formula>0</formula>
    </cfRule>
  </conditionalFormatting>
  <conditionalFormatting sqref="B181">
    <cfRule type="cellIs" dxfId="70" priority="59" operator="equal">
      <formula>0</formula>
    </cfRule>
  </conditionalFormatting>
  <conditionalFormatting sqref="B182:B185">
    <cfRule type="cellIs" dxfId="69" priority="67" operator="equal">
      <formula>0</formula>
    </cfRule>
  </conditionalFormatting>
  <conditionalFormatting sqref="B186 B188:B189">
    <cfRule type="cellIs" dxfId="68" priority="76" operator="equal">
      <formula>0</formula>
    </cfRule>
  </conditionalFormatting>
  <conditionalFormatting sqref="B187">
    <cfRule type="cellIs" dxfId="67" priority="77" operator="equal">
      <formula>0</formula>
    </cfRule>
  </conditionalFormatting>
  <conditionalFormatting sqref="B190:B195">
    <cfRule type="cellIs" dxfId="66" priority="65" operator="equal">
      <formula>0</formula>
    </cfRule>
  </conditionalFormatting>
  <conditionalFormatting sqref="B196:B199">
    <cfRule type="cellIs" dxfId="65" priority="57" operator="equal">
      <formula>0</formula>
    </cfRule>
  </conditionalFormatting>
  <conditionalFormatting sqref="B200:B205">
    <cfRule type="cellIs" dxfId="64" priority="63" operator="equal">
      <formula>0</formula>
    </cfRule>
  </conditionalFormatting>
  <conditionalFormatting sqref="B167:B170">
    <cfRule type="cellIs" dxfId="63" priority="74" operator="equal">
      <formula>0</formula>
    </cfRule>
  </conditionalFormatting>
  <conditionalFormatting sqref="B171:B173">
    <cfRule type="cellIs" dxfId="62" priority="62" operator="equal">
      <formula>0</formula>
    </cfRule>
  </conditionalFormatting>
  <conditionalFormatting sqref="B174:B177">
    <cfRule type="cellIs" dxfId="61" priority="72" operator="equal">
      <formula>0</formula>
    </cfRule>
  </conditionalFormatting>
  <conditionalFormatting sqref="B179:B180">
    <cfRule type="cellIs" dxfId="60" priority="70" operator="equal">
      <formula>0</formula>
    </cfRule>
  </conditionalFormatting>
  <conditionalFormatting sqref="B181">
    <cfRule type="cellIs" dxfId="59" priority="60" operator="equal">
      <formula>0</formula>
    </cfRule>
  </conditionalFormatting>
  <conditionalFormatting sqref="B182:B185">
    <cfRule type="cellIs" dxfId="58" priority="68" operator="equal">
      <formula>0</formula>
    </cfRule>
  </conditionalFormatting>
  <conditionalFormatting sqref="B190:B195">
    <cfRule type="cellIs" dxfId="57" priority="66" operator="equal">
      <formula>0</formula>
    </cfRule>
  </conditionalFormatting>
  <conditionalFormatting sqref="B196:B199">
    <cfRule type="cellIs" dxfId="56" priority="58" operator="equal">
      <formula>0</formula>
    </cfRule>
  </conditionalFormatting>
  <conditionalFormatting sqref="B200:B205">
    <cfRule type="cellIs" dxfId="55" priority="64" operator="equal">
      <formula>0</formula>
    </cfRule>
  </conditionalFormatting>
  <conditionalFormatting sqref="G167:G170">
    <cfRule type="cellIs" dxfId="54" priority="51" operator="equal">
      <formula>0</formula>
    </cfRule>
  </conditionalFormatting>
  <conditionalFormatting sqref="G171:G175">
    <cfRule type="cellIs" dxfId="53" priority="39" operator="equal">
      <formula>0</formula>
    </cfRule>
  </conditionalFormatting>
  <conditionalFormatting sqref="G176:G178">
    <cfRule type="cellIs" dxfId="52" priority="49" operator="equal">
      <formula>0</formula>
    </cfRule>
  </conditionalFormatting>
  <conditionalFormatting sqref="G179">
    <cfRule type="cellIs" dxfId="51" priority="53" operator="equal">
      <formula>0</formula>
    </cfRule>
  </conditionalFormatting>
  <conditionalFormatting sqref="G180:G181">
    <cfRule type="cellIs" dxfId="50" priority="47" operator="equal">
      <formula>0</formula>
    </cfRule>
  </conditionalFormatting>
  <conditionalFormatting sqref="G182">
    <cfRule type="cellIs" dxfId="49" priority="37" operator="equal">
      <formula>0</formula>
    </cfRule>
  </conditionalFormatting>
  <conditionalFormatting sqref="G183:G186">
    <cfRule type="cellIs" dxfId="48" priority="45" operator="equal">
      <formula>0</formula>
    </cfRule>
  </conditionalFormatting>
  <conditionalFormatting sqref="G230 G189:G190 G187">
    <cfRule type="cellIs" dxfId="47" priority="55" operator="equal">
      <formula>0</formula>
    </cfRule>
  </conditionalFormatting>
  <conditionalFormatting sqref="G229 G188">
    <cfRule type="cellIs" dxfId="46" priority="56" operator="equal">
      <formula>0</formula>
    </cfRule>
  </conditionalFormatting>
  <conditionalFormatting sqref="G191:G196">
    <cfRule type="cellIs" dxfId="45" priority="43" operator="equal">
      <formula>0</formula>
    </cfRule>
  </conditionalFormatting>
  <conditionalFormatting sqref="G197:G200">
    <cfRule type="cellIs" dxfId="44" priority="35" operator="equal">
      <formula>0</formula>
    </cfRule>
  </conditionalFormatting>
  <conditionalFormatting sqref="G201:G227">
    <cfRule type="cellIs" dxfId="43" priority="41" operator="equal">
      <formula>0</formula>
    </cfRule>
  </conditionalFormatting>
  <conditionalFormatting sqref="G231:G234">
    <cfRule type="cellIs" dxfId="42" priority="31" operator="equal">
      <formula>0</formula>
    </cfRule>
  </conditionalFormatting>
  <conditionalFormatting sqref="G235">
    <cfRule type="cellIs" dxfId="41" priority="33" operator="equal">
      <formula>0</formula>
    </cfRule>
  </conditionalFormatting>
  <conditionalFormatting sqref="G167:G170">
    <cfRule type="cellIs" dxfId="40" priority="52" operator="equal">
      <formula>0</formula>
    </cfRule>
  </conditionalFormatting>
  <conditionalFormatting sqref="G171:G175">
    <cfRule type="cellIs" dxfId="39" priority="40" operator="equal">
      <formula>0</formula>
    </cfRule>
  </conditionalFormatting>
  <conditionalFormatting sqref="G176:G178">
    <cfRule type="cellIs" dxfId="38" priority="50" operator="equal">
      <formula>0</formula>
    </cfRule>
  </conditionalFormatting>
  <conditionalFormatting sqref="G180:G181">
    <cfRule type="cellIs" dxfId="37" priority="48" operator="equal">
      <formula>0</formula>
    </cfRule>
  </conditionalFormatting>
  <conditionalFormatting sqref="G182">
    <cfRule type="cellIs" dxfId="36" priority="38" operator="equal">
      <formula>0</formula>
    </cfRule>
  </conditionalFormatting>
  <conditionalFormatting sqref="G183:G186">
    <cfRule type="cellIs" dxfId="35" priority="46" operator="equal">
      <formula>0</formula>
    </cfRule>
  </conditionalFormatting>
  <conditionalFormatting sqref="G191:G196">
    <cfRule type="cellIs" dxfId="34" priority="44" operator="equal">
      <formula>0</formula>
    </cfRule>
  </conditionalFormatting>
  <conditionalFormatting sqref="G197:G200">
    <cfRule type="cellIs" dxfId="33" priority="36" operator="equal">
      <formula>0</formula>
    </cfRule>
  </conditionalFormatting>
  <conditionalFormatting sqref="G201:G227">
    <cfRule type="cellIs" dxfId="32" priority="42" operator="equal">
      <formula>0</formula>
    </cfRule>
  </conditionalFormatting>
  <conditionalFormatting sqref="G228">
    <cfRule type="cellIs" dxfId="31" priority="54" operator="equal">
      <formula>0</formula>
    </cfRule>
  </conditionalFormatting>
  <conditionalFormatting sqref="G231:G234">
    <cfRule type="cellIs" dxfId="30" priority="32" operator="equal">
      <formula>0</formula>
    </cfRule>
  </conditionalFormatting>
  <conditionalFormatting sqref="G235">
    <cfRule type="cellIs" dxfId="29" priority="34" operator="equal">
      <formula>0</formula>
    </cfRule>
  </conditionalFormatting>
  <conditionalFormatting sqref="J167:J170">
    <cfRule type="cellIs" dxfId="28" priority="26" operator="equal">
      <formula>0</formula>
    </cfRule>
  </conditionalFormatting>
  <conditionalFormatting sqref="J171:J174">
    <cfRule type="cellIs" dxfId="27" priority="14" operator="equal">
      <formula>0</formula>
    </cfRule>
  </conditionalFormatting>
  <conditionalFormatting sqref="J175:J178">
    <cfRule type="cellIs" dxfId="26" priority="24" operator="equal">
      <formula>0</formula>
    </cfRule>
  </conditionalFormatting>
  <conditionalFormatting sqref="J179">
    <cfRule type="cellIs" dxfId="25" priority="28" operator="equal">
      <formula>0</formula>
    </cfRule>
  </conditionalFormatting>
  <conditionalFormatting sqref="J180:J181">
    <cfRule type="cellIs" dxfId="24" priority="22" operator="equal">
      <formula>0</formula>
    </cfRule>
  </conditionalFormatting>
  <conditionalFormatting sqref="J182">
    <cfRule type="cellIs" dxfId="23" priority="12" operator="equal">
      <formula>0</formula>
    </cfRule>
  </conditionalFormatting>
  <conditionalFormatting sqref="J183:J186">
    <cfRule type="cellIs" dxfId="22" priority="20" operator="equal">
      <formula>0</formula>
    </cfRule>
  </conditionalFormatting>
  <conditionalFormatting sqref="J187 J189:J190">
    <cfRule type="cellIs" dxfId="21" priority="29" operator="equal">
      <formula>0</formula>
    </cfRule>
  </conditionalFormatting>
  <conditionalFormatting sqref="J188">
    <cfRule type="cellIs" dxfId="20" priority="30" operator="equal">
      <formula>0</formula>
    </cfRule>
  </conditionalFormatting>
  <conditionalFormatting sqref="J191:J196">
    <cfRule type="cellIs" dxfId="19" priority="18" operator="equal">
      <formula>0</formula>
    </cfRule>
  </conditionalFormatting>
  <conditionalFormatting sqref="J197:J200">
    <cfRule type="cellIs" dxfId="18" priority="10" operator="equal">
      <formula>0</formula>
    </cfRule>
  </conditionalFormatting>
  <conditionalFormatting sqref="J201:J215">
    <cfRule type="cellIs" dxfId="17" priority="16" operator="equal">
      <formula>0</formula>
    </cfRule>
  </conditionalFormatting>
  <conditionalFormatting sqref="J167:J170">
    <cfRule type="cellIs" dxfId="16" priority="27" operator="equal">
      <formula>0</formula>
    </cfRule>
  </conditionalFormatting>
  <conditionalFormatting sqref="J171:J174">
    <cfRule type="cellIs" dxfId="15" priority="15" operator="equal">
      <formula>0</formula>
    </cfRule>
  </conditionalFormatting>
  <conditionalFormatting sqref="J175:J178">
    <cfRule type="cellIs" dxfId="14" priority="25" operator="equal">
      <formula>0</formula>
    </cfRule>
  </conditionalFormatting>
  <conditionalFormatting sqref="J180:J181">
    <cfRule type="cellIs" dxfId="13" priority="23" operator="equal">
      <formula>0</formula>
    </cfRule>
  </conditionalFormatting>
  <conditionalFormatting sqref="J182">
    <cfRule type="cellIs" dxfId="12" priority="13" operator="equal">
      <formula>0</formula>
    </cfRule>
  </conditionalFormatting>
  <conditionalFormatting sqref="J183:J186">
    <cfRule type="cellIs" dxfId="11" priority="21" operator="equal">
      <formula>0</formula>
    </cfRule>
  </conditionalFormatting>
  <conditionalFormatting sqref="J191:J196">
    <cfRule type="cellIs" dxfId="10" priority="19" operator="equal">
      <formula>0</formula>
    </cfRule>
  </conditionalFormatting>
  <conditionalFormatting sqref="J197:J200">
    <cfRule type="cellIs" dxfId="9" priority="11" operator="equal">
      <formula>0</formula>
    </cfRule>
  </conditionalFormatting>
  <conditionalFormatting sqref="J201:J215">
    <cfRule type="cellIs" dxfId="8" priority="17" operator="equal">
      <formula>0</formula>
    </cfRule>
  </conditionalFormatting>
  <conditionalFormatting sqref="H54:Q61">
    <cfRule type="cellIs" dxfId="7" priority="9" operator="equal">
      <formula>0</formula>
    </cfRule>
  </conditionalFormatting>
  <conditionalFormatting sqref="O54:Q61">
    <cfRule type="cellIs" dxfId="6" priority="8" operator="equal">
      <formula>0</formula>
    </cfRule>
  </conditionalFormatting>
  <conditionalFormatting sqref="O132:Q132">
    <cfRule type="cellIs" dxfId="5" priority="6" operator="equal">
      <formula>0</formula>
    </cfRule>
  </conditionalFormatting>
  <conditionalFormatting sqref="B206">
    <cfRule type="cellIs" dxfId="4" priority="4" operator="equal">
      <formula>0</formula>
    </cfRule>
  </conditionalFormatting>
  <conditionalFormatting sqref="B206">
    <cfRule type="cellIs" dxfId="3" priority="5" operator="equal">
      <formula>0</formula>
    </cfRule>
  </conditionalFormatting>
  <conditionalFormatting sqref="G236:G237">
    <cfRule type="cellIs" dxfId="2" priority="2" operator="equal">
      <formula>0</formula>
    </cfRule>
  </conditionalFormatting>
  <conditionalFormatting sqref="G236:G237">
    <cfRule type="cellIs" dxfId="1" priority="3" operator="equal">
      <formula>0</formula>
    </cfRule>
  </conditionalFormatting>
  <conditionalFormatting sqref="O136:O140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3" orientation="landscape" r:id="rId1"/>
  <rowBreaks count="2" manualBreakCount="2">
    <brk id="61" max="16" man="1"/>
    <brk id="11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أسعار التمويل الفردى - جمعيات</vt:lpstr>
      <vt:lpstr>' أسعار التمويل الفردى - جمعيات'!Print_Area</vt:lpstr>
      <vt:lpstr>' أسعار التمويل الفردى - جمعيات'!Print_Titles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2023-09-07T13:42:25Z</dcterms:modified>
</cp:coreProperties>
</file>