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24226"/>
  <bookViews>
    <workbookView xWindow="-120" yWindow="-120" windowWidth="24240" windowHeight="17640" tabRatio="968" firstSheet="1" activeTab="2"/>
  </bookViews>
  <sheets>
    <sheet name="لوحة المعلومات - Dashboard" sheetId="51" r:id="rId1"/>
    <sheet name="تعريفات هامة" sheetId="55" r:id="rId2"/>
    <sheet name="أسعار التمويل الفردى" sheetId="32" r:id="rId3"/>
  </sheets>
  <externalReferences>
    <externalReference r:id="rId4"/>
  </externalReferences>
  <definedNames>
    <definedName name="_xlnm.Print_Area" localSheetId="2">'أسعار التمويل الفردى'!$A$1:$Q$424</definedName>
    <definedName name="_xlnm.Print_Area" localSheetId="0">'لوحة المعلومات - Dashboard'!$A$1:$N$36</definedName>
    <definedName name="_xlnm.Print_Titles" localSheetId="2">'أسعار التمويل الفردى'!$9:$10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229" i="32" l="1"/>
  <c r="P229" i="32"/>
  <c r="O229" i="32"/>
  <c r="Q122" i="32" l="1"/>
  <c r="P122" i="32"/>
  <c r="O122" i="32"/>
  <c r="Q228" i="32"/>
  <c r="P228" i="32"/>
  <c r="O228" i="32"/>
  <c r="Q227" i="32"/>
  <c r="P227" i="32"/>
  <c r="O227" i="32"/>
  <c r="Q226" i="32"/>
  <c r="P226" i="32"/>
  <c r="O226" i="32"/>
  <c r="O225" i="32"/>
  <c r="O224" i="32"/>
  <c r="P223" i="32"/>
  <c r="P222" i="32"/>
  <c r="O221" i="32"/>
  <c r="P220" i="32"/>
  <c r="Q219" i="32"/>
  <c r="P219" i="32"/>
  <c r="O219" i="32"/>
  <c r="Q218" i="32"/>
  <c r="P218" i="32"/>
  <c r="O218" i="32"/>
  <c r="Q217" i="32"/>
  <c r="P217" i="32"/>
  <c r="O217" i="32"/>
  <c r="Q216" i="32"/>
  <c r="P216" i="32"/>
  <c r="O216" i="32"/>
  <c r="Q215" i="32"/>
  <c r="P215" i="32"/>
  <c r="O215" i="32"/>
  <c r="Q214" i="32"/>
  <c r="P214" i="32"/>
  <c r="Q213" i="32"/>
  <c r="P213" i="32"/>
  <c r="Q212" i="32"/>
  <c r="P212" i="32"/>
  <c r="Q211" i="32"/>
  <c r="P211" i="32"/>
  <c r="Q210" i="32"/>
  <c r="P210" i="32"/>
  <c r="Q209" i="32"/>
  <c r="P209" i="32"/>
  <c r="Q208" i="32"/>
  <c r="P208" i="32"/>
  <c r="Q207" i="32"/>
  <c r="P207" i="32"/>
  <c r="Q206" i="32"/>
  <c r="P206" i="32"/>
  <c r="Q205" i="32"/>
  <c r="P205" i="32"/>
  <c r="Q204" i="32"/>
  <c r="P204" i="32"/>
  <c r="Q203" i="32"/>
  <c r="P203" i="32"/>
  <c r="Q202" i="32"/>
  <c r="P202" i="32"/>
  <c r="Q201" i="32"/>
  <c r="P201" i="32"/>
  <c r="Q200" i="32"/>
  <c r="P200" i="32"/>
  <c r="Q199" i="32"/>
  <c r="P199" i="32"/>
  <c r="Q198" i="32"/>
  <c r="P198" i="32"/>
  <c r="O198" i="32"/>
  <c r="Q197" i="32"/>
  <c r="P197" i="32"/>
  <c r="O197" i="32"/>
  <c r="Q196" i="32"/>
  <c r="P196" i="32"/>
  <c r="O196" i="32"/>
  <c r="Q195" i="32"/>
  <c r="P195" i="32"/>
  <c r="O195" i="32"/>
  <c r="P194" i="32"/>
  <c r="P193" i="32"/>
  <c r="P192" i="32"/>
  <c r="Q191" i="32"/>
  <c r="P191" i="32"/>
  <c r="O191" i="32"/>
  <c r="Q190" i="32"/>
  <c r="P190" i="32"/>
  <c r="O190" i="32"/>
  <c r="Q189" i="32"/>
  <c r="P189" i="32"/>
  <c r="O189" i="32"/>
  <c r="Q188" i="32"/>
  <c r="P188" i="32"/>
  <c r="O188" i="32"/>
  <c r="Q187" i="32"/>
  <c r="P187" i="32"/>
  <c r="O187" i="32"/>
  <c r="Q186" i="32"/>
  <c r="P186" i="32"/>
  <c r="O186" i="32"/>
  <c r="Q185" i="32"/>
  <c r="P185" i="32"/>
  <c r="O185" i="32"/>
  <c r="Q184" i="32"/>
  <c r="P184" i="32"/>
  <c r="O184" i="32"/>
  <c r="Q183" i="32"/>
  <c r="P183" i="32"/>
  <c r="O183" i="32"/>
  <c r="Q182" i="32"/>
  <c r="P182" i="32"/>
  <c r="O182" i="32"/>
  <c r="Q181" i="32"/>
  <c r="P181" i="32"/>
  <c r="O181" i="32"/>
  <c r="Q180" i="32"/>
  <c r="P180" i="32"/>
  <c r="O180" i="32"/>
  <c r="Q179" i="32"/>
  <c r="P179" i="32"/>
  <c r="O179" i="32"/>
  <c r="Q178" i="32"/>
  <c r="P178" i="32"/>
  <c r="O178" i="32"/>
  <c r="Q177" i="32"/>
  <c r="P177" i="32"/>
  <c r="O177" i="32"/>
  <c r="Q176" i="32"/>
  <c r="P176" i="32"/>
  <c r="O176" i="32"/>
  <c r="Q175" i="32"/>
  <c r="P175" i="32"/>
  <c r="O175" i="32"/>
  <c r="Q174" i="32"/>
  <c r="P174" i="32"/>
  <c r="O174" i="32"/>
  <c r="Q173" i="32"/>
  <c r="P173" i="32"/>
  <c r="O173" i="32"/>
  <c r="Q172" i="32"/>
  <c r="P172" i="32"/>
  <c r="O172" i="32"/>
  <c r="Q171" i="32"/>
  <c r="P171" i="32"/>
  <c r="O171" i="32"/>
  <c r="Q170" i="32"/>
  <c r="P170" i="32"/>
  <c r="O170" i="32"/>
  <c r="Q169" i="32"/>
  <c r="P169" i="32"/>
  <c r="O169" i="32"/>
  <c r="Q168" i="32"/>
  <c r="P168" i="32"/>
  <c r="O168" i="32"/>
  <c r="Q167" i="32"/>
  <c r="P167" i="32"/>
  <c r="O167" i="32"/>
  <c r="Q166" i="32"/>
  <c r="P166" i="32"/>
  <c r="O166" i="32"/>
  <c r="Q165" i="32"/>
  <c r="P165" i="32"/>
  <c r="O165" i="32"/>
  <c r="Q164" i="32"/>
  <c r="P164" i="32"/>
  <c r="O164" i="32"/>
  <c r="Q163" i="32"/>
  <c r="P163" i="32"/>
  <c r="O163" i="32"/>
  <c r="Q162" i="32"/>
  <c r="P162" i="32"/>
  <c r="O162" i="32"/>
  <c r="Q161" i="32"/>
  <c r="P161" i="32"/>
  <c r="O161" i="32"/>
  <c r="Q160" i="32"/>
  <c r="P160" i="32"/>
  <c r="O160" i="32"/>
  <c r="Q159" i="32"/>
  <c r="P159" i="32"/>
  <c r="O159" i="32"/>
  <c r="Q158" i="32"/>
  <c r="P158" i="32"/>
  <c r="O158" i="32"/>
  <c r="P157" i="32"/>
  <c r="Q156" i="32"/>
  <c r="P156" i="32"/>
  <c r="O156" i="32"/>
  <c r="Q155" i="32"/>
  <c r="P155" i="32"/>
  <c r="O155" i="32"/>
  <c r="Q154" i="32"/>
  <c r="P154" i="32"/>
  <c r="O154" i="32"/>
  <c r="Q153" i="32"/>
  <c r="P153" i="32"/>
  <c r="O153" i="32"/>
  <c r="Q152" i="32"/>
  <c r="Q151" i="32"/>
  <c r="P151" i="32"/>
  <c r="P150" i="32"/>
  <c r="P149" i="32"/>
  <c r="P148" i="32"/>
  <c r="Q147" i="32"/>
  <c r="P147" i="32"/>
  <c r="O147" i="32"/>
  <c r="Q146" i="32"/>
  <c r="P146" i="32"/>
  <c r="O146" i="32"/>
  <c r="Q145" i="32"/>
  <c r="P145" i="32"/>
  <c r="O145" i="32"/>
  <c r="Q144" i="32"/>
  <c r="P144" i="32"/>
  <c r="O144" i="32"/>
  <c r="Q143" i="32"/>
  <c r="P143" i="32"/>
  <c r="O143" i="32"/>
  <c r="P142" i="32"/>
  <c r="P141" i="32"/>
  <c r="P140" i="32"/>
  <c r="Q139" i="32"/>
  <c r="P139" i="32"/>
  <c r="O139" i="32"/>
  <c r="Q138" i="32"/>
  <c r="P138" i="32"/>
  <c r="O138" i="32"/>
  <c r="P137" i="32"/>
  <c r="Q136" i="32"/>
  <c r="P136" i="32"/>
  <c r="O136" i="32"/>
  <c r="Q135" i="32"/>
  <c r="P135" i="32"/>
  <c r="O135" i="32"/>
  <c r="Q134" i="32"/>
  <c r="P134" i="32"/>
  <c r="O134" i="32"/>
  <c r="Q133" i="32"/>
  <c r="P133" i="32"/>
  <c r="O133" i="32"/>
  <c r="Q132" i="32"/>
  <c r="P132" i="32"/>
  <c r="O132" i="32"/>
  <c r="P131" i="32"/>
  <c r="O131" i="32"/>
  <c r="P130" i="32"/>
  <c r="P129" i="32"/>
  <c r="P128" i="32"/>
  <c r="P127" i="32"/>
  <c r="P126" i="32"/>
  <c r="P125" i="32"/>
  <c r="P124" i="32"/>
  <c r="P123" i="32"/>
  <c r="O121" i="32"/>
  <c r="P120" i="32"/>
  <c r="P119" i="32"/>
  <c r="P118" i="32"/>
  <c r="P117" i="32"/>
  <c r="P116" i="32"/>
  <c r="P115" i="32"/>
  <c r="P114" i="32"/>
  <c r="P113" i="32"/>
  <c r="P112" i="32"/>
  <c r="Q111" i="32"/>
  <c r="P111" i="32"/>
  <c r="Q110" i="32"/>
  <c r="P110" i="32"/>
  <c r="Q109" i="32"/>
  <c r="P109" i="32"/>
  <c r="Q108" i="32"/>
  <c r="P108" i="32"/>
  <c r="Q107" i="32"/>
  <c r="P107" i="32"/>
  <c r="P106" i="32"/>
  <c r="P105" i="32"/>
  <c r="P104" i="32"/>
  <c r="P103" i="32"/>
  <c r="P102" i="32"/>
  <c r="P101" i="32"/>
  <c r="Q100" i="32"/>
  <c r="P100" i="32"/>
  <c r="O100" i="32"/>
  <c r="Q99" i="32"/>
  <c r="P99" i="32"/>
  <c r="O99" i="32"/>
  <c r="Q98" i="32"/>
  <c r="P98" i="32"/>
  <c r="O98" i="32"/>
  <c r="Q97" i="32"/>
  <c r="P97" i="32"/>
  <c r="O97" i="32"/>
  <c r="Q96" i="32"/>
  <c r="P96" i="32"/>
  <c r="O96" i="32"/>
  <c r="Q95" i="32"/>
  <c r="P95" i="32"/>
  <c r="O95" i="32"/>
  <c r="Q94" i="32"/>
  <c r="P94" i="32"/>
  <c r="O94" i="32"/>
  <c r="Q93" i="32"/>
  <c r="P93" i="32"/>
  <c r="O93" i="32"/>
  <c r="P92" i="32"/>
  <c r="O92" i="32"/>
  <c r="P91" i="32"/>
  <c r="Q90" i="32"/>
  <c r="P90" i="32"/>
  <c r="P89" i="32"/>
  <c r="P88" i="32"/>
  <c r="P87" i="32"/>
  <c r="P86" i="32"/>
  <c r="Q85" i="32"/>
  <c r="P85" i="32"/>
  <c r="O85" i="32"/>
  <c r="Q84" i="32"/>
  <c r="P84" i="32"/>
  <c r="O84" i="32"/>
  <c r="Q83" i="32"/>
  <c r="P83" i="32"/>
  <c r="O83" i="32"/>
  <c r="Q82" i="32"/>
  <c r="P82" i="32"/>
  <c r="O82" i="32"/>
  <c r="Q81" i="32"/>
  <c r="P81" i="32"/>
  <c r="O81" i="32"/>
  <c r="Q80" i="32"/>
  <c r="P80" i="32"/>
  <c r="O80" i="32"/>
  <c r="Q79" i="32"/>
  <c r="P79" i="32"/>
  <c r="O79" i="32"/>
  <c r="Q78" i="32"/>
  <c r="P78" i="32"/>
  <c r="O78" i="32"/>
  <c r="P77" i="32"/>
  <c r="P76" i="32"/>
  <c r="P75" i="32"/>
  <c r="P74" i="32"/>
  <c r="Q73" i="32"/>
  <c r="P73" i="32"/>
  <c r="O73" i="32"/>
  <c r="E73" i="32"/>
  <c r="Q72" i="32"/>
  <c r="P72" i="32"/>
  <c r="O72" i="32"/>
  <c r="E72" i="32"/>
  <c r="Q71" i="32"/>
  <c r="P71" i="32"/>
  <c r="O71" i="32"/>
  <c r="Q70" i="32"/>
  <c r="P70" i="32"/>
  <c r="O70" i="32"/>
  <c r="E70" i="32"/>
  <c r="P69" i="32"/>
  <c r="P68" i="32"/>
  <c r="P67" i="32"/>
  <c r="P66" i="32"/>
  <c r="P65" i="32"/>
  <c r="P64" i="32"/>
  <c r="P63" i="32"/>
  <c r="P62" i="32"/>
  <c r="P61" i="32"/>
  <c r="P60" i="32"/>
  <c r="Q59" i="32"/>
  <c r="Q58" i="32"/>
  <c r="P58" i="32"/>
  <c r="O58" i="32"/>
  <c r="P57" i="32"/>
  <c r="Q56" i="32"/>
  <c r="P56" i="32"/>
  <c r="O56" i="32"/>
  <c r="O55" i="32"/>
  <c r="Q54" i="32"/>
  <c r="P54" i="32"/>
  <c r="O54" i="32"/>
  <c r="P53" i="32"/>
  <c r="P52" i="32"/>
  <c r="Q51" i="32"/>
  <c r="P51" i="32"/>
  <c r="Q50" i="32"/>
  <c r="P49" i="32"/>
  <c r="P48" i="32"/>
  <c r="P47" i="32"/>
  <c r="Q46" i="32"/>
  <c r="P45" i="32"/>
  <c r="P44" i="32"/>
  <c r="Q43" i="32"/>
  <c r="P43" i="32"/>
  <c r="P42" i="32"/>
  <c r="P41" i="32"/>
  <c r="Q40" i="32"/>
  <c r="Q39" i="32"/>
  <c r="Q38" i="32"/>
  <c r="Q37" i="32"/>
  <c r="Q36" i="32"/>
  <c r="P35" i="32"/>
  <c r="P34" i="32"/>
  <c r="P33" i="32"/>
  <c r="Q32" i="32"/>
  <c r="P32" i="32"/>
  <c r="O32" i="32"/>
  <c r="Q31" i="32"/>
  <c r="P31" i="32"/>
  <c r="O31" i="32"/>
  <c r="Q30" i="32"/>
  <c r="P30" i="32"/>
  <c r="O30" i="32"/>
  <c r="Q29" i="32"/>
  <c r="P29" i="32"/>
  <c r="O29" i="32"/>
  <c r="Q28" i="32"/>
  <c r="P28" i="32"/>
  <c r="O28" i="32"/>
  <c r="Q27" i="32"/>
  <c r="P27" i="32"/>
  <c r="O27" i="32"/>
  <c r="Q26" i="32"/>
  <c r="P26" i="32"/>
  <c r="O26" i="32"/>
  <c r="Q25" i="32"/>
  <c r="P25" i="32"/>
  <c r="Q24" i="32"/>
  <c r="P24" i="32"/>
  <c r="Q23" i="32"/>
  <c r="P23" i="32"/>
  <c r="Q22" i="32"/>
  <c r="P22" i="32"/>
  <c r="Q21" i="32"/>
  <c r="P21" i="32"/>
  <c r="Q20" i="32"/>
  <c r="P20" i="32"/>
  <c r="Q19" i="32"/>
  <c r="P19" i="32"/>
  <c r="Q18" i="32"/>
  <c r="P18" i="32"/>
  <c r="Q17" i="32"/>
  <c r="P17" i="32"/>
  <c r="Q16" i="32"/>
  <c r="P16" i="32"/>
  <c r="Q15" i="32"/>
  <c r="P15" i="32"/>
  <c r="Q14" i="32"/>
  <c r="P14" i="32"/>
  <c r="Q13" i="32"/>
  <c r="P13" i="32"/>
  <c r="Q12" i="32"/>
  <c r="P12" i="32"/>
  <c r="Q11" i="32"/>
  <c r="P11" i="32"/>
</calcChain>
</file>

<file path=xl/sharedStrings.xml><?xml version="1.0" encoding="utf-8"?>
<sst xmlns="http://schemas.openxmlformats.org/spreadsheetml/2006/main" count="818" uniqueCount="378">
  <si>
    <t xml:space="preserve">منتجات التمويل الفردى </t>
  </si>
  <si>
    <t xml:space="preserve">رقم الترخيص </t>
  </si>
  <si>
    <t xml:space="preserve">اسم جهة التمويل </t>
  </si>
  <si>
    <t xml:space="preserve">الفئـــــة </t>
  </si>
  <si>
    <t>عالى المخاطر</t>
  </si>
  <si>
    <t xml:space="preserve">متوسط المخاطر  </t>
  </si>
  <si>
    <t>منخفض المخاطر</t>
  </si>
  <si>
    <t>شركة كاش للتمويل متناهي الصغر</t>
  </si>
  <si>
    <t>شركات</t>
  </si>
  <si>
    <t>أ</t>
  </si>
  <si>
    <t>شركة فينبي للتمويل متناهي الصغر</t>
  </si>
  <si>
    <t xml:space="preserve">مؤسسة التضامن للتمويل الأصغر </t>
  </si>
  <si>
    <t xml:space="preserve">الشركة المصرية للتمويل متناهي الصغر( مكسب) </t>
  </si>
  <si>
    <t>جمعية تنمية المجتمعات المحلية والمشروعات الصغيرة (المبادرة)</t>
  </si>
  <si>
    <t xml:space="preserve">بساطة لتمويل المشروعات الصغيرة والمتوسطة ومتناهية الصغر </t>
  </si>
  <si>
    <t>شركة خدمات المشاريع متناهية الصغر "ريفي"</t>
  </si>
  <si>
    <t>جمعية تنمية المجتمع للمشروعات الصغيرة والحرفية</t>
  </si>
  <si>
    <t>جمعية نادى رجال الاعمال بنجع حمادى</t>
  </si>
  <si>
    <t>شركة تنمية لخدمات المشروعات متناهية الصغر</t>
  </si>
  <si>
    <t>شركة الخير للتمويل متناهي الصغر</t>
  </si>
  <si>
    <t>شركة سندة للتمويل متناهي الصغر</t>
  </si>
  <si>
    <t xml:space="preserve">الجمعية الاقليمية للتنمية والمشروعات </t>
  </si>
  <si>
    <t>تمويل فردي</t>
  </si>
  <si>
    <t>الاهلي كابيتال للتمويل متناهي الصغر - "تمكين"</t>
  </si>
  <si>
    <t>مؤسسة تنمية الاسرة المصرية</t>
  </si>
  <si>
    <t>جمعية تنمية المشروعات الصغيرة بالفيوم</t>
  </si>
  <si>
    <t>شركة فوري للتمويل متناهي الصغر</t>
  </si>
  <si>
    <t>شركة انجاز للتمويل متناهي الصغر</t>
  </si>
  <si>
    <t>شركة بدايتي لتمويل المشروعات متناهية الصغر</t>
  </si>
  <si>
    <t>التمويل الفردى</t>
  </si>
  <si>
    <t>وسائل النقل</t>
  </si>
  <si>
    <t>الثروه الحيوانيه</t>
  </si>
  <si>
    <t>الاسره المصريه</t>
  </si>
  <si>
    <t>ب</t>
  </si>
  <si>
    <t xml:space="preserve">تمويل فردي </t>
  </si>
  <si>
    <t>جمعية فكرة للتنمية ورعاية الباعة الجائلين</t>
  </si>
  <si>
    <t>مؤسسة انا المصرى</t>
  </si>
  <si>
    <t>الجمعية المصرية لمساعده صغار الصناع والحرفيين</t>
  </si>
  <si>
    <t>شركة أمان لتمويل المشروعات المتناهية الصغر</t>
  </si>
  <si>
    <t>جمعية سيدات أعمال اسيوط</t>
  </si>
  <si>
    <t>جمعية رجال الأعمال والمستثمرين لتنمية المجتمع المحلى بالدقهلية</t>
  </si>
  <si>
    <t>ماكينة دفع /18 شهر</t>
  </si>
  <si>
    <t>تجار جملة امان للمدفوعات</t>
  </si>
  <si>
    <t>مرابحة ماكينة دفع /18</t>
  </si>
  <si>
    <t>جمعية المستقبل للتمويل الأصغر</t>
  </si>
  <si>
    <t xml:space="preserve">ريدك للتنمية المستدامة </t>
  </si>
  <si>
    <t>ماكينة دفع /12 شهر</t>
  </si>
  <si>
    <t>مرابحة ماكينة دفع /12</t>
  </si>
  <si>
    <t>جمعية كاريتاس مصر</t>
  </si>
  <si>
    <t>جمعية شباب مصر</t>
  </si>
  <si>
    <t>تمويل فردى</t>
  </si>
  <si>
    <t xml:space="preserve">مؤسسة حواء المستقبل </t>
  </si>
  <si>
    <t xml:space="preserve">جمعية الطفولة والتنمية </t>
  </si>
  <si>
    <t>جمعية رجال الأعمال لتنمية المجتمع بالشرقية</t>
  </si>
  <si>
    <t>مشروع تنمية المنشات الصغيرة والحرفية</t>
  </si>
  <si>
    <t>قرض الصندوق الاجتماعى</t>
  </si>
  <si>
    <t>جمعية الصعيد للتربية والتنمية، القاهرة</t>
  </si>
  <si>
    <t>سيدات معيلات</t>
  </si>
  <si>
    <t>الهيئة القبطية الإنجيلية للخدمات</t>
  </si>
  <si>
    <t>جمعية تنمية المشروعات الصغيرة ببورسعيد</t>
  </si>
  <si>
    <t>جمعية رجال أعمال أسوان</t>
  </si>
  <si>
    <t>جمعية تنمية المجتمع للمرأة الريفية و الحضرية بقنا</t>
  </si>
  <si>
    <t>الجمعية المصرية للتنمية الشاملة، الجيزة</t>
  </si>
  <si>
    <t>شركة شاري للتمويل متناهي الصغر</t>
  </si>
  <si>
    <t>تمويلي للمشروعات متناهية الصغر</t>
  </si>
  <si>
    <t>مكاني</t>
  </si>
  <si>
    <t>بيتي و عيلتي</t>
  </si>
  <si>
    <t>ست البيت</t>
  </si>
  <si>
    <t xml:space="preserve">الشركة الأولى للتمويل متناهى الصغر </t>
  </si>
  <si>
    <t>وسائل نقل خفيفة بضائع</t>
  </si>
  <si>
    <t>تجار أونلاين</t>
  </si>
  <si>
    <t>تجار أونلاين منزلي</t>
  </si>
  <si>
    <t xml:space="preserve">مرابحه وسائل نقل خفيف </t>
  </si>
  <si>
    <t>البيان</t>
  </si>
  <si>
    <t>Median</t>
  </si>
  <si>
    <t>Mean</t>
  </si>
  <si>
    <t>Min.</t>
  </si>
  <si>
    <t>Mode</t>
  </si>
  <si>
    <t>مؤسسة باب رزق جميل</t>
  </si>
  <si>
    <t>مشاريع صغيرة</t>
  </si>
  <si>
    <t>احياء</t>
  </si>
  <si>
    <t>ايدك حرير</t>
  </si>
  <si>
    <t>السيارات</t>
  </si>
  <si>
    <t>أسر منتجة</t>
  </si>
  <si>
    <t>المؤشر المرجعي للتسعير المسؤول (تمويل فردي)</t>
  </si>
  <si>
    <t xml:space="preserve">تمويل الاسرة  </t>
  </si>
  <si>
    <t>وسائل نقل</t>
  </si>
  <si>
    <t xml:space="preserve">تمويل فرصة فردي  </t>
  </si>
  <si>
    <t xml:space="preserve">تمويل خطوة فردي </t>
  </si>
  <si>
    <t xml:space="preserve">تمويل ذهبي </t>
  </si>
  <si>
    <t xml:space="preserve">تمويل الشباب أصحاب المشروعات متناهية الصغر والناشئة </t>
  </si>
  <si>
    <t>تمويل اصحاب مشروعات متناهية الصغر من ذوى الهمم</t>
  </si>
  <si>
    <t>منتج تمويل فردي</t>
  </si>
  <si>
    <t xml:space="preserve">المعدل الثابت لتكلفة التمويل (الفائدة) سنوياً </t>
  </si>
  <si>
    <t>Max.</t>
  </si>
  <si>
    <t>متوسط المخاطر 
(عدد المشاهدات 4 مرات)</t>
  </si>
  <si>
    <t>المعدل الثابت للمصاريف الإدارية من قيمة التمويل</t>
  </si>
  <si>
    <t>اجمالى عبء تكاليف التمويل الفردي</t>
  </si>
  <si>
    <t>شرائح التمويل الفرعية (إن وُجِدت)</t>
  </si>
  <si>
    <t>ST.DEV.</t>
  </si>
  <si>
    <t>منتج وسائل النقل الخفيف</t>
  </si>
  <si>
    <t>منتج الفردي المنزلي</t>
  </si>
  <si>
    <t>منتج الأطباء</t>
  </si>
  <si>
    <t>منتج الكواتروا</t>
  </si>
  <si>
    <t>صيانة وسائل النقل</t>
  </si>
  <si>
    <t>تمويل الأنشطة المدارة من المنزل</t>
  </si>
  <si>
    <t>تمويل أصحاب الحرف الخدمية</t>
  </si>
  <si>
    <t xml:space="preserve">منتج الأطباء والصيادلة </t>
  </si>
  <si>
    <t>وسائل النقل الخفيف</t>
  </si>
  <si>
    <t>تمويل متناهى الصغر- فردي</t>
  </si>
  <si>
    <t>تمويل مشروعات صغيرة جداً- فردي</t>
  </si>
  <si>
    <t>تمويل أصـول منقـولة من عـدد والالات -فردى</t>
  </si>
  <si>
    <t>التمويل الاخضر-فردى</t>
  </si>
  <si>
    <t>تمويل شراء وشحن نقاط البيع pos</t>
  </si>
  <si>
    <t xml:space="preserve">التمويل الفردي </t>
  </si>
  <si>
    <t xml:space="preserve"> حتى 49,000 جنيه</t>
  </si>
  <si>
    <t>اكثر من 100.000 جم</t>
  </si>
  <si>
    <t>قريتي</t>
  </si>
  <si>
    <t>الجمعية المصرية لتنمية وتطوير المشروعات - لييد</t>
  </si>
  <si>
    <t>دكاني</t>
  </si>
  <si>
    <t>مرأه</t>
  </si>
  <si>
    <t>منزلي للرجال</t>
  </si>
  <si>
    <t>الانشطة القروية</t>
  </si>
  <si>
    <t>الأنشطة الحرفية</t>
  </si>
  <si>
    <t>الأنشطة المنزلية</t>
  </si>
  <si>
    <t>تمويل مشروعات متناهية الصغر - نظام سداد شهرى</t>
  </si>
  <si>
    <t>تمويل مشروعات متناهية الصغر - نظام سداد موسمى</t>
  </si>
  <si>
    <t>تمويل المنشات الطبية</t>
  </si>
  <si>
    <t>تمويل الفردى المميز</t>
  </si>
  <si>
    <t>السيدات المعيلات في صعيد مصر(فئة خاصة)</t>
  </si>
  <si>
    <t>المنتج الحرفي</t>
  </si>
  <si>
    <t>منتج ضمانة</t>
  </si>
  <si>
    <t xml:space="preserve">المنتج الذهبى </t>
  </si>
  <si>
    <t>المنتج البلاتيني</t>
  </si>
  <si>
    <t>المنتج الذهبي بلس</t>
  </si>
  <si>
    <t>المنتج البلاتيني بلس</t>
  </si>
  <si>
    <t xml:space="preserve">منتج المبادره ( بدايه ) </t>
  </si>
  <si>
    <t xml:space="preserve">منتج غد جيد - مستقبلنا بايدينا ( المراه المعيله ) </t>
  </si>
  <si>
    <t>منتج تمويل ( تحسين الرى باستخدام الطاقه الشمسيه )</t>
  </si>
  <si>
    <t>منتج البنك الزراعى المصرى</t>
  </si>
  <si>
    <t>جمعية تنمية الاسرة والمجتمع المحلي بالفيوم</t>
  </si>
  <si>
    <t>الاسم المختصر</t>
  </si>
  <si>
    <t>ريفي</t>
  </si>
  <si>
    <t>تساهيل</t>
  </si>
  <si>
    <t>تنمية</t>
  </si>
  <si>
    <t>أمان</t>
  </si>
  <si>
    <t>سندة</t>
  </si>
  <si>
    <t>تمويلي</t>
  </si>
  <si>
    <t>فوري</t>
  </si>
  <si>
    <t>الأولى</t>
  </si>
  <si>
    <t>بساطة</t>
  </si>
  <si>
    <t>كاش</t>
  </si>
  <si>
    <t>تمكين</t>
  </si>
  <si>
    <t>وسيلة</t>
  </si>
  <si>
    <t>بدايتي</t>
  </si>
  <si>
    <t>فينبي</t>
  </si>
  <si>
    <t>الخير</t>
  </si>
  <si>
    <t>مكسب</t>
  </si>
  <si>
    <t>شاري</t>
  </si>
  <si>
    <t>إنجاز</t>
  </si>
  <si>
    <t>تمويل عملاء متسربين</t>
  </si>
  <si>
    <t xml:space="preserve">تمويل تجار Aman E-Payment </t>
  </si>
  <si>
    <t>تمويل إسلامى مرابحة/ مشاركة</t>
  </si>
  <si>
    <t>حتى 75,000 جم</t>
  </si>
  <si>
    <t>حتى 30,000 جم</t>
  </si>
  <si>
    <t>حتى 50,000 جم</t>
  </si>
  <si>
    <t xml:space="preserve"> حتى 100,000 جم</t>
  </si>
  <si>
    <t>حتى 10,000 جم</t>
  </si>
  <si>
    <t>حتى 200,000 جم</t>
  </si>
  <si>
    <t>التسهيل الائتماني</t>
  </si>
  <si>
    <t>مشروع مبادرات المرأة</t>
  </si>
  <si>
    <t>مشروع بدايتي</t>
  </si>
  <si>
    <t>حتي 25,000 جم</t>
  </si>
  <si>
    <t>من 100,000 جم فأكثر</t>
  </si>
  <si>
    <t>حتى 100,000 جم</t>
  </si>
  <si>
    <t xml:space="preserve"> حتى 15,000 جم</t>
  </si>
  <si>
    <t>قرروض فرديه تحسين</t>
  </si>
  <si>
    <t xml:space="preserve">تسهيل ائتمانى </t>
  </si>
  <si>
    <t xml:space="preserve"> حتى 100،000 جم</t>
  </si>
  <si>
    <t xml:space="preserve"> أكبر من 40,0000 جم</t>
  </si>
  <si>
    <t>عالى المخاطر
(عدد المشاهدات 6 مرات)</t>
  </si>
  <si>
    <t>أنا المصري</t>
  </si>
  <si>
    <t>شباب مصر</t>
  </si>
  <si>
    <t>رجال أعمال الشرقية</t>
  </si>
  <si>
    <t>رجال أعمال الدقهلية</t>
  </si>
  <si>
    <t>باب رزق جميل</t>
  </si>
  <si>
    <t>التضامن</t>
  </si>
  <si>
    <t>رجال أعمال أسوان</t>
  </si>
  <si>
    <t>سيدات أعمال أسيوط</t>
  </si>
  <si>
    <t>صغار الصناع والحرفيين</t>
  </si>
  <si>
    <t>المبادرة</t>
  </si>
  <si>
    <t>ريديك</t>
  </si>
  <si>
    <t>المرأة الريفية والحضرية</t>
  </si>
  <si>
    <t>كاريتاس</t>
  </si>
  <si>
    <t>الجمعية الإقليمية</t>
  </si>
  <si>
    <t>جمعية بورسعيد</t>
  </si>
  <si>
    <t>الصعيد للتربية والتنمية</t>
  </si>
  <si>
    <t>حواء المستقبل</t>
  </si>
  <si>
    <t>المستقبل للتمويل الأصغر</t>
  </si>
  <si>
    <t>تمويل موظفي القطاع الحكومى أصحاب المشروعات</t>
  </si>
  <si>
    <t>منتج التمويل الأساسي</t>
  </si>
  <si>
    <t xml:space="preserve">  5,000 - 30,000 جم</t>
  </si>
  <si>
    <t xml:space="preserve">  30,001 - 50,000 جم</t>
  </si>
  <si>
    <t xml:space="preserve">  50,001 - 100,000 جم</t>
  </si>
  <si>
    <t xml:space="preserve">  100,001 - 220,000 جم</t>
  </si>
  <si>
    <t xml:space="preserve">  5,000 - 18,000 جم</t>
  </si>
  <si>
    <t xml:space="preserve">المنتج الفردي </t>
  </si>
  <si>
    <t>الاسم التجاري</t>
  </si>
  <si>
    <t>تمويل فردي (تجديد)</t>
  </si>
  <si>
    <t>تمويل موسمي</t>
  </si>
  <si>
    <t>حتى 220,000 جم</t>
  </si>
  <si>
    <t xml:space="preserve"> 100,000 - 220,000 جم</t>
  </si>
  <si>
    <t xml:space="preserve">  5000 - 50000 جم</t>
  </si>
  <si>
    <t xml:space="preserve">  50000 - 75000 جم</t>
  </si>
  <si>
    <t xml:space="preserve">  30000 - 200000 جم</t>
  </si>
  <si>
    <t xml:space="preserve"> 10,000 - 50,000 جم</t>
  </si>
  <si>
    <t xml:space="preserve"> 51,000 - 100,000 جم</t>
  </si>
  <si>
    <t xml:space="preserve"> 101,000 - 200,000 جم</t>
  </si>
  <si>
    <t xml:space="preserve">  4,000 - 200,000 جم</t>
  </si>
  <si>
    <t xml:space="preserve"> 50,000 - 100,000 جم</t>
  </si>
  <si>
    <t xml:space="preserve">التمويل متناهي الصغر - عام </t>
  </si>
  <si>
    <t xml:space="preserve"> 30,001 - 100,000 جم</t>
  </si>
  <si>
    <t xml:space="preserve"> 100,001 - 200,000 جم</t>
  </si>
  <si>
    <t xml:space="preserve">  10,000 - 30,000 جم</t>
  </si>
  <si>
    <t xml:space="preserve"> 4,000 - 15,000 جم</t>
  </si>
  <si>
    <t xml:space="preserve"> 1,000 - 6,000 جم</t>
  </si>
  <si>
    <t xml:space="preserve"> 1,000 - 10,000 جم</t>
  </si>
  <si>
    <t xml:space="preserve"> 50,001 - 100,000 جم</t>
  </si>
  <si>
    <t xml:space="preserve"> 5,000 - 50,000 جم</t>
  </si>
  <si>
    <t xml:space="preserve"> 2,000 - 20,000 جم</t>
  </si>
  <si>
    <t xml:space="preserve"> 5,000 - 30,000 جم</t>
  </si>
  <si>
    <t xml:space="preserve"> 30,001 - 50,000 جم</t>
  </si>
  <si>
    <t xml:space="preserve"> 101,000 - 220,000 جم</t>
  </si>
  <si>
    <t xml:space="preserve"> 20,001 - 25,000 جم</t>
  </si>
  <si>
    <t xml:space="preserve"> 25,001 - 30,000 جم</t>
  </si>
  <si>
    <t>تمويل متناهى الصغر - عام</t>
  </si>
  <si>
    <t xml:space="preserve">  30,001 - 220,000 جم</t>
  </si>
  <si>
    <t xml:space="preserve"> 50,001 - 220,000 جم</t>
  </si>
  <si>
    <t xml:space="preserve"> 5,000 - 220,000 جم</t>
  </si>
  <si>
    <t xml:space="preserve"> 10,000 - 100,000 جم</t>
  </si>
  <si>
    <t xml:space="preserve"> 15,000 - 30,000 جم</t>
  </si>
  <si>
    <t xml:space="preserve"> 10,000 - 20,000 جم</t>
  </si>
  <si>
    <t xml:space="preserve"> 5,000 - 25,000 جم</t>
  </si>
  <si>
    <t xml:space="preserve"> 26,000 - 55,000 جم</t>
  </si>
  <si>
    <t xml:space="preserve"> 36,000 - 110,000 جم</t>
  </si>
  <si>
    <t xml:space="preserve"> 111,000 - 220,000 جم</t>
  </si>
  <si>
    <t xml:space="preserve"> 30,000 - 50,000 جم</t>
  </si>
  <si>
    <t xml:space="preserve"> 100,000 - 200,000 جم</t>
  </si>
  <si>
    <t xml:space="preserve"> 50,000 - 99,999 جم</t>
  </si>
  <si>
    <t xml:space="preserve"> 6,000 - 10,000 جم</t>
  </si>
  <si>
    <t xml:space="preserve"> 10,001 - 100,000 جم</t>
  </si>
  <si>
    <t xml:space="preserve"> 50,001 - 200,000 جم</t>
  </si>
  <si>
    <t xml:space="preserve"> 75,001 - 220,000 جم</t>
  </si>
  <si>
    <t xml:space="preserve"> 30,001 - 75,000 جم</t>
  </si>
  <si>
    <t xml:space="preserve">  5,000 - 200,000 جم</t>
  </si>
  <si>
    <t xml:space="preserve"> 5000 - 125,000 جم</t>
  </si>
  <si>
    <t xml:space="preserve"> 5,000 - 20,000  جم</t>
  </si>
  <si>
    <t xml:space="preserve"> 5,000 - 75,000 جم</t>
  </si>
  <si>
    <t>من 25,000  - اقل من 50,000 جم</t>
  </si>
  <si>
    <t>من 50,000  - اقل من 100,000 جم</t>
  </si>
  <si>
    <t xml:space="preserve"> 7,000 - 100,000 جم</t>
  </si>
  <si>
    <t>CEOSS</t>
  </si>
  <si>
    <t xml:space="preserve">  6,000 - 6,999 جم</t>
  </si>
  <si>
    <t xml:space="preserve">  7,000 - 7,999 جم</t>
  </si>
  <si>
    <t xml:space="preserve">  8,000 - 9,999 جم</t>
  </si>
  <si>
    <t xml:space="preserve">  10,000 - 11,999 جم</t>
  </si>
  <si>
    <t xml:space="preserve">  12,000 - 13999 جم</t>
  </si>
  <si>
    <t xml:space="preserve">  14,000 - 15999 جم</t>
  </si>
  <si>
    <t xml:space="preserve">  16,000 - 30999 جم</t>
  </si>
  <si>
    <t xml:space="preserve">  31,000 - 50,000 جم</t>
  </si>
  <si>
    <t xml:space="preserve">  2,500 - 7,000 جم</t>
  </si>
  <si>
    <t xml:space="preserve">  10,000 - 10,999 جم</t>
  </si>
  <si>
    <t xml:space="preserve">  11,000 - 11,999 جم</t>
  </si>
  <si>
    <t xml:space="preserve">  12,000 - 15,999 جم</t>
  </si>
  <si>
    <t xml:space="preserve">  16,000 - 30,999 جم</t>
  </si>
  <si>
    <t xml:space="preserve">  31,000 - 37,500 جم</t>
  </si>
  <si>
    <t xml:space="preserve">  10,000 - 11999 جم</t>
  </si>
  <si>
    <t xml:space="preserve">  14,000 - 15000 جم</t>
  </si>
  <si>
    <t xml:space="preserve">  16,000 - 30,000 جم</t>
  </si>
  <si>
    <t xml:space="preserve">  51,000 - 75,000 جم</t>
  </si>
  <si>
    <t xml:space="preserve">  76,000 - 100,000 جم</t>
  </si>
  <si>
    <t xml:space="preserve"> 50,000 - 220,000 جم</t>
  </si>
  <si>
    <t xml:space="preserve"> 5,000 - 100,000 جم </t>
  </si>
  <si>
    <t xml:space="preserve"> 36,000 - 220,000 جم</t>
  </si>
  <si>
    <t xml:space="preserve">أكبر من 100,000 - 200,000 جم </t>
  </si>
  <si>
    <t xml:space="preserve"> 5,000 - 60,000 جم </t>
  </si>
  <si>
    <t xml:space="preserve"> 5,000 - 30,000 جم </t>
  </si>
  <si>
    <t xml:space="preserve"> 5,000 - 10,000 جم </t>
  </si>
  <si>
    <t xml:space="preserve"> 5,000 - 10,000 جم</t>
  </si>
  <si>
    <t xml:space="preserve"> 11,000 - 20,000 جم</t>
  </si>
  <si>
    <t xml:space="preserve"> 21,000 - 50,000 جم</t>
  </si>
  <si>
    <t xml:space="preserve">  5,000 - 34,000 جم</t>
  </si>
  <si>
    <t xml:space="preserve">  34,001 - 59,000 جم</t>
  </si>
  <si>
    <t xml:space="preserve"> 59,001 - 99,000 جم</t>
  </si>
  <si>
    <t xml:space="preserve"> 34,001 - 59,000 جم</t>
  </si>
  <si>
    <t xml:space="preserve">  59,001 - 99,000 جم</t>
  </si>
  <si>
    <t xml:space="preserve">  100,000 - 220,000 جم</t>
  </si>
  <si>
    <t xml:space="preserve"> 5,000 - 99,000 جم</t>
  </si>
  <si>
    <t xml:space="preserve">  34,001 - 59000 جم</t>
  </si>
  <si>
    <t xml:space="preserve">  5,000 - 55000 جم</t>
  </si>
  <si>
    <t xml:space="preserve"> 55001 - 99000 جم</t>
  </si>
  <si>
    <t xml:space="preserve"> 100000 - 220000 جم</t>
  </si>
  <si>
    <t xml:space="preserve"> 1000 - 10000 جم</t>
  </si>
  <si>
    <t xml:space="preserve">  3،000 - 25،000 جم</t>
  </si>
  <si>
    <t>تمويل الفردى للجنسين /أو تمويل المعدات الخفيفة /أو تمويل ترخيص المركبات</t>
  </si>
  <si>
    <t xml:space="preserve">التمويل الزراعي الموسمي </t>
  </si>
  <si>
    <t xml:space="preserve"> تمويل الطوارئ </t>
  </si>
  <si>
    <t xml:space="preserve"> 8,000 - 10,000 جم</t>
  </si>
  <si>
    <t xml:space="preserve"> المقاييس الإحصائية المستخدمة</t>
  </si>
  <si>
    <t>هو السعر الذي يتوسط مجموعة من قيم الأسعار</t>
  </si>
  <si>
    <t>المتوسط الحسابي لمجموعة معينة من الأسعار المدرجة</t>
  </si>
  <si>
    <t>أقل سعر في إطار مجموعة من الأسعار</t>
  </si>
  <si>
    <t>المؤسسه المصريه للتمويل</t>
  </si>
  <si>
    <t>لييد</t>
  </si>
  <si>
    <t xml:space="preserve">  3,000 - 75,000 جم</t>
  </si>
  <si>
    <t>من 50,000 جم فاكثر</t>
  </si>
  <si>
    <t xml:space="preserve"> 20,001  - 100,000 جم</t>
  </si>
  <si>
    <t xml:space="preserve"> 10,001 - 20,000 جم</t>
  </si>
  <si>
    <t>الاسرة المصرية</t>
  </si>
  <si>
    <t xml:space="preserve">الطفولة والتنمية </t>
  </si>
  <si>
    <t>المؤسسة المصرية</t>
  </si>
  <si>
    <t>المشروعات الصغيرة والحرفية</t>
  </si>
  <si>
    <t>نادي رجال الأعمال</t>
  </si>
  <si>
    <t>تنمية المشروعات بالفيوم</t>
  </si>
  <si>
    <t>فكرة</t>
  </si>
  <si>
    <t>المصرية للتنمية الشاملة</t>
  </si>
  <si>
    <t>البيان
Median</t>
  </si>
  <si>
    <t>البيان
Mode</t>
  </si>
  <si>
    <t>البيان
Max</t>
  </si>
  <si>
    <t>البيان
Mini</t>
  </si>
  <si>
    <t>عالى المخاطر
(عدد المشاهدات 1 مرة)</t>
  </si>
  <si>
    <t>منخفض المخاطر
(عدد المشاهدات 2 مرة)</t>
  </si>
  <si>
    <t>متوسط المخاطر 
(عدد المشاهدات 3 مرات)</t>
  </si>
  <si>
    <t>منخفض المخاطر
(عدد المشاهدات 1 مرة)</t>
  </si>
  <si>
    <t xml:space="preserve">صيانة معدات النقل </t>
  </si>
  <si>
    <t>معدات النقل (سكور)</t>
  </si>
  <si>
    <t>إرادة لتمويل المشروعات متناهية الصغر</t>
  </si>
  <si>
    <t>إرادة</t>
  </si>
  <si>
    <t xml:space="preserve"> 1,000 - 9,999 جم</t>
  </si>
  <si>
    <t>10,000 - 20,000 جم</t>
  </si>
  <si>
    <t>20,001 - 100,000 جم</t>
  </si>
  <si>
    <t xml:space="preserve"> 5,000 - 9,999 جم</t>
  </si>
  <si>
    <t xml:space="preserve"> 20,000 - 30,000 جم</t>
  </si>
  <si>
    <t xml:space="preserve"> 1,000 - 100,000 جم</t>
  </si>
  <si>
    <t>منخفض المخاطر
(عدد المشاهدات 10 مرات)</t>
  </si>
  <si>
    <t>عالى المخاطر
(عدد المشاهدات 2 مرة)</t>
  </si>
  <si>
    <t>متوسط المخاطر 
(عدد المشاهدات 2 مرة)</t>
  </si>
  <si>
    <t>متوسط المخاطر 
(عدد المشاهدات 11 مرة)</t>
  </si>
  <si>
    <t xml:space="preserve"> تمويل جهاز تنمية المشروعات </t>
  </si>
  <si>
    <t>سيدات أعمال المستقبل بفوه</t>
  </si>
  <si>
    <t>سيدات أعمال المستقبل</t>
  </si>
  <si>
    <t xml:space="preserve">شركة تساهيل للتمويل  </t>
  </si>
  <si>
    <t>أكبر سعر في إطار مجموعة من الأسعار</t>
  </si>
  <si>
    <t>السعر الأكثر مشاهدة  ضمن مجموعة بيانات الأسعار</t>
  </si>
  <si>
    <t>شركة أور لتمويل المشروعات المتوسطة والصغيرة ومتناهية الصغر</t>
  </si>
  <si>
    <t xml:space="preserve">مقياس تشتت مجموعة بيانات الأسعار لمنتجات التمويل عن متوسطها الحسابي والذي يعكس أداء أكثر استقراراً أو اتساقا نسبياً للأسعار داخل السوق </t>
  </si>
  <si>
    <t>تمويل السيدات المعيلات</t>
  </si>
  <si>
    <t>قروض المؤسسة</t>
  </si>
  <si>
    <t>المؤسسة القومية</t>
  </si>
  <si>
    <t>المؤسسه المصرية</t>
  </si>
  <si>
    <t>- لظهور اسم جهة التمويل وأسعارها المبينة في نقاط التشتت بالشكل عاليه يتم الوقوف بشكل مستمر على الدوائر المظللة.</t>
  </si>
  <si>
    <t>ريديك - قنا</t>
  </si>
  <si>
    <t>شرائح التمويل الفرعية  (المشروعات المتوسطة والصغيرة)</t>
  </si>
  <si>
    <t>شرائح التمويل الفرعية (منتج التمويل الأصغر - نانو)</t>
  </si>
  <si>
    <t>تعريفات هامة بقاعدة بيانات أسعار منتجات تمويل المشروعات المتوسطة والصغيرة ومتناهية الصغر وفق ضوابط التسعير المسؤول</t>
  </si>
  <si>
    <t>هو المنتج المقدم من جهات التمويل المختلفة لعملائها من أصحاب المشروعات المتوسطة والصغيرة ومتناهية الصغر.</t>
  </si>
  <si>
    <t>شرائح التمويل الفرعية (المشروعات متناهية الصغر)</t>
  </si>
  <si>
    <t>هي مبالغ التمويل التي يتم منحها لأصحاب المشروعات متناهية الصغر بداية من 1,000 جنيه وحتى 220,000 جنيه وهو الحد الأقصى المسموح به للتمويل.</t>
  </si>
  <si>
    <t>هي مبالغ التمويل التي يتم منحها لعملاء تمويل المشروعات المتوسطة والصغيرة وفق دراسة جهة التمويل عن احتياجات المشروع التمويلية.</t>
  </si>
  <si>
    <t>هي مبالغ التمويل التي يتم منحها للعملاء بحد أقصى 3,000 جنيه ولفترة سداد لا تزيد عن 90 يوماً.</t>
  </si>
  <si>
    <t>هي نسبة الفائدة المطبقة على مبلغ التمويل سنوياً، وبشكل ثابت طبقاً لتصنيفات درجة مخاطر العميل الائتمانية لدى جهة التمويل (عميل عالي المخاطر/ متوسط المخاطر/ منخفض المخاطر).</t>
  </si>
  <si>
    <t>منتج التمويل الفردي</t>
  </si>
  <si>
    <t>هو منتج التمويل الذي يتم تقديمه لعميل واحد فقط.</t>
  </si>
  <si>
    <t>منتج التمويل الجماعي</t>
  </si>
  <si>
    <t>هو المنتج الذي يتم تقديمه لعدة عملاء معاً في مجموعة واحدة وعادة ما تتراوح من (3 - 7) أفراد، سواء ذكور أو إناث أو كلاهما معاً</t>
  </si>
  <si>
    <t>اجمالى عبء تكاليف التمويل (سعر التمويل)</t>
  </si>
  <si>
    <t>هو السعر الإجمالي الذي يتحمله العميل للحصول على المنتج التمويلي المطلوب، ويشمل (إجمالي نسبة الفائدة الثابتة سنوياً + نسبة المصاريف الإدارية) طبقاً لتصنيفات درجة مخاطر العميل الائتمانية لدى جهة التمويل (عميل عالي المخاطر/ متوسط المخاطر/ منخفض المخاطر).</t>
  </si>
  <si>
    <t>هي نسبة المصاريف الإدارية التي يتم تحصيلها من العميل مرة واحدة خلال عمر التمويل طبقاً لتصنيفات درجة مخاطر العميل الائتمانية (عميل عالي المخاطر/ متوسط المخاطر/ منخفض المخاطر).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</si>
</sst>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21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charset val="178"/>
      <scheme val="minor"/>
    </font>
    <font>
      <b/>
      <sz val="14"/>
      <color rgb="FF002060"/>
      <name val="Arial"/>
      <family val="2"/>
      <scheme val="minor"/>
    </font>
    <font>
      <b/>
      <sz val="12"/>
      <color theme="0"/>
      <name val="Arial"/>
      <family val="2"/>
      <scheme val="minor"/>
    </font>
    <font>
      <b/>
      <sz val="12"/>
      <color theme="1"/>
      <name val="Arial"/>
      <family val="2"/>
      <scheme val="minor"/>
    </font>
    <font>
      <b/>
      <sz val="12"/>
      <color rgb="FF002060"/>
      <name val="Arial"/>
      <family val="2"/>
      <scheme val="minor"/>
    </font>
    <font>
      <b/>
      <sz val="12"/>
      <color theme="0" tint="-4.9989318521683403E-2"/>
      <name val="Arial"/>
      <family val="2"/>
      <scheme val="minor"/>
    </font>
    <font>
      <b/>
      <sz val="12"/>
      <name val="Arial"/>
      <family val="2"/>
      <scheme val="minor"/>
    </font>
    <font>
      <u/>
      <sz val="11"/>
      <color theme="10"/>
      <name val="Arial"/>
      <family val="2"/>
      <scheme val="minor"/>
    </font>
    <font>
      <b/>
      <sz val="14"/>
      <color theme="0" tint="-4.9989318521683403E-2"/>
      <name val="Arial"/>
      <family val="2"/>
      <scheme val="minor"/>
    </font>
    <font>
      <b/>
      <sz val="14"/>
      <color theme="0"/>
      <name val="Arial"/>
      <family val="2"/>
      <scheme val="minor"/>
    </font>
    <font>
      <b/>
      <sz val="14"/>
      <color theme="1"/>
      <name val="Arial"/>
      <family val="2"/>
      <scheme val="minor"/>
    </font>
    <font>
      <b/>
      <sz val="14"/>
      <name val="Arial"/>
      <family val="2"/>
      <scheme val="minor"/>
    </font>
    <font>
      <b/>
      <sz val="14"/>
      <color rgb="FF000099"/>
      <name val="Arial"/>
      <family val="2"/>
      <scheme val="minor"/>
    </font>
    <font>
      <b/>
      <sz val="14"/>
      <color rgb="FF000000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20"/>
      <color theme="1"/>
      <name val="Arial"/>
      <family val="2"/>
      <scheme val="minor"/>
    </font>
    <font>
      <b/>
      <sz val="18"/>
      <color theme="1"/>
      <name val="Arial"/>
      <family val="2"/>
      <scheme val="minor"/>
    </font>
    <font>
      <b/>
      <sz val="13"/>
      <color theme="1"/>
      <name val="Arial"/>
      <family val="2"/>
      <scheme val="minor"/>
    </font>
    <font>
      <b/>
      <sz val="16"/>
      <color theme="1"/>
      <name val="Arial"/>
      <family val="2"/>
      <scheme val="minor"/>
    </font>
    <font>
      <b/>
      <sz val="18"/>
      <color theme="0"/>
      <name val="Arial"/>
      <family val="2"/>
      <scheme val="minor"/>
    </font>
  </fonts>
  <fills count="2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rgb="FF660033"/>
        <bgColor indexed="64"/>
      </patternFill>
    </fill>
    <fill>
      <patternFill patternType="solid">
        <fgColor rgb="FFFFE5E5"/>
        <bgColor indexed="64"/>
      </patternFill>
    </fill>
  </fills>
  <borders count="13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theme="0"/>
      </right>
      <top style="medium">
        <color indexed="64"/>
      </top>
      <bottom/>
      <diagonal/>
    </border>
    <border>
      <left style="medium">
        <color theme="0"/>
      </left>
      <right style="medium">
        <color theme="0"/>
      </right>
      <top style="medium">
        <color indexed="64"/>
      </top>
      <bottom/>
      <diagonal/>
    </border>
    <border>
      <left style="medium">
        <color theme="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theme="0"/>
      </right>
      <top/>
      <bottom style="thin">
        <color indexed="64"/>
      </bottom>
      <diagonal/>
    </border>
    <border>
      <left style="medium">
        <color theme="0"/>
      </left>
      <right style="medium">
        <color theme="0"/>
      </right>
      <top/>
      <bottom style="thin">
        <color indexed="64"/>
      </bottom>
      <diagonal/>
    </border>
    <border>
      <left style="medium">
        <color theme="0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theme="0"/>
      </top>
      <bottom style="thin">
        <color theme="1"/>
      </bottom>
      <diagonal/>
    </border>
    <border>
      <left/>
      <right/>
      <top style="thin">
        <color theme="0"/>
      </top>
      <bottom style="thin">
        <color theme="1"/>
      </bottom>
      <diagonal/>
    </border>
    <border>
      <left/>
      <right style="thin">
        <color indexed="64"/>
      </right>
      <top style="thin">
        <color theme="0"/>
      </top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/>
      <top style="thin">
        <color theme="0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 style="thin">
        <color theme="0"/>
      </bottom>
      <diagonal/>
    </border>
    <border>
      <left/>
      <right/>
      <top style="thin">
        <color indexed="64"/>
      </top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 style="thin">
        <color theme="0"/>
      </bottom>
      <diagonal/>
    </border>
    <border>
      <left style="double">
        <color theme="8" tint="0.79998168889431442"/>
      </left>
      <right style="double">
        <color theme="8" tint="0.79998168889431442"/>
      </right>
      <top style="double">
        <color theme="8" tint="0.79998168889431442"/>
      </top>
      <bottom style="double">
        <color theme="8" tint="0.79998168889431442"/>
      </bottom>
      <diagonal/>
    </border>
    <border>
      <left style="double">
        <color theme="7" tint="0.79998168889431442"/>
      </left>
      <right style="double">
        <color theme="7" tint="0.79998168889431442"/>
      </right>
      <top style="double">
        <color theme="7" tint="0.79998168889431442"/>
      </top>
      <bottom style="double">
        <color theme="7" tint="0.79998168889431442"/>
      </bottom>
      <diagonal/>
    </border>
    <border>
      <left style="double">
        <color theme="6" tint="0.79998168889431442"/>
      </left>
      <right style="double">
        <color theme="6" tint="0.79998168889431442"/>
      </right>
      <top style="double">
        <color theme="6" tint="0.79998168889431442"/>
      </top>
      <bottom style="double">
        <color theme="6" tint="0.79998168889431442"/>
      </bottom>
      <diagonal/>
    </border>
    <border>
      <left style="medium">
        <color theme="9" tint="-0.499984740745262"/>
      </left>
      <right/>
      <top style="medium">
        <color theme="9" tint="-0.499984740745262"/>
      </top>
      <bottom style="medium">
        <color theme="9" tint="-0.499984740745262"/>
      </bottom>
      <diagonal/>
    </border>
    <border>
      <left/>
      <right/>
      <top style="medium">
        <color theme="9" tint="-0.499984740745262"/>
      </top>
      <bottom style="medium">
        <color theme="9" tint="-0.499984740745262"/>
      </bottom>
      <diagonal/>
    </border>
    <border>
      <left/>
      <right style="medium">
        <color theme="9" tint="-0.499984740745262"/>
      </right>
      <top style="medium">
        <color theme="9" tint="-0.499984740745262"/>
      </top>
      <bottom style="medium">
        <color theme="9" tint="-0.499984740745262"/>
      </bottom>
      <diagonal/>
    </border>
    <border>
      <left style="medium">
        <color theme="8" tint="-0.499984740745262"/>
      </left>
      <right/>
      <top style="medium">
        <color theme="8" tint="-0.499984740745262"/>
      </top>
      <bottom style="medium">
        <color theme="8" tint="-0.499984740745262"/>
      </bottom>
      <diagonal/>
    </border>
    <border>
      <left/>
      <right/>
      <top style="medium">
        <color theme="8" tint="-0.499984740745262"/>
      </top>
      <bottom style="medium">
        <color theme="8" tint="-0.499984740745262"/>
      </bottom>
      <diagonal/>
    </border>
    <border>
      <left/>
      <right style="medium">
        <color theme="8" tint="-0.499984740745262"/>
      </right>
      <top style="medium">
        <color theme="8" tint="-0.499984740745262"/>
      </top>
      <bottom style="medium">
        <color theme="8" tint="-0.499984740745262"/>
      </bottom>
      <diagonal/>
    </border>
    <border>
      <left style="medium">
        <color theme="7" tint="-0.499984740745262"/>
      </left>
      <right/>
      <top style="medium">
        <color theme="7" tint="-0.499984740745262"/>
      </top>
      <bottom style="medium">
        <color theme="7" tint="-0.499984740745262"/>
      </bottom>
      <diagonal/>
    </border>
    <border>
      <left/>
      <right/>
      <top style="medium">
        <color theme="7" tint="-0.499984740745262"/>
      </top>
      <bottom style="medium">
        <color theme="7" tint="-0.499984740745262"/>
      </bottom>
      <diagonal/>
    </border>
    <border>
      <left/>
      <right style="medium">
        <color theme="7" tint="-0.499984740745262"/>
      </right>
      <top style="medium">
        <color theme="7" tint="-0.499984740745262"/>
      </top>
      <bottom style="medium">
        <color theme="7" tint="-0.499984740745262"/>
      </bottom>
      <diagonal/>
    </border>
    <border>
      <left style="medium">
        <color theme="6" tint="-0.499984740745262"/>
      </left>
      <right/>
      <top style="medium">
        <color theme="6" tint="-0.499984740745262"/>
      </top>
      <bottom style="medium">
        <color theme="6" tint="-0.499984740745262"/>
      </bottom>
      <diagonal/>
    </border>
    <border>
      <left/>
      <right/>
      <top style="medium">
        <color theme="6" tint="-0.499984740745262"/>
      </top>
      <bottom style="medium">
        <color theme="6" tint="-0.499984740745262"/>
      </bottom>
      <diagonal/>
    </border>
    <border>
      <left/>
      <right style="medium">
        <color theme="6" tint="-0.499984740745262"/>
      </right>
      <top style="medium">
        <color theme="6" tint="-0.499984740745262"/>
      </top>
      <bottom style="medium">
        <color theme="6" tint="-0.499984740745262"/>
      </bottom>
      <diagonal/>
    </border>
    <border>
      <left style="medium">
        <color theme="3" tint="-0.499984740745262"/>
      </left>
      <right/>
      <top style="medium">
        <color theme="3" tint="-0.499984740745262"/>
      </top>
      <bottom style="medium">
        <color theme="3" tint="-0.499984740745262"/>
      </bottom>
      <diagonal/>
    </border>
    <border>
      <left/>
      <right/>
      <top style="medium">
        <color theme="3" tint="-0.499984740745262"/>
      </top>
      <bottom style="medium">
        <color theme="3" tint="-0.499984740745262"/>
      </bottom>
      <diagonal/>
    </border>
    <border>
      <left/>
      <right style="medium">
        <color theme="3" tint="-0.499984740745262"/>
      </right>
      <top style="medium">
        <color theme="3" tint="-0.499984740745262"/>
      </top>
      <bottom style="medium">
        <color theme="3" tint="-0.499984740745262"/>
      </bottom>
      <diagonal/>
    </border>
    <border>
      <left style="medium">
        <color theme="5" tint="-0.499984740745262"/>
      </left>
      <right/>
      <top style="medium">
        <color theme="5" tint="-0.499984740745262"/>
      </top>
      <bottom style="medium">
        <color theme="5" tint="-0.499984740745262"/>
      </bottom>
      <diagonal/>
    </border>
    <border>
      <left/>
      <right/>
      <top style="medium">
        <color theme="5" tint="-0.499984740745262"/>
      </top>
      <bottom style="medium">
        <color theme="5" tint="-0.499984740745262"/>
      </bottom>
      <diagonal/>
    </border>
    <border>
      <left/>
      <right style="medium">
        <color theme="5" tint="-0.499984740745262"/>
      </right>
      <top style="medium">
        <color theme="5" tint="-0.499984740745262"/>
      </top>
      <bottom style="medium">
        <color theme="5" tint="-0.499984740745262"/>
      </bottom>
      <diagonal/>
    </border>
    <border>
      <left style="medium">
        <color theme="2" tint="-0.749961851863155"/>
      </left>
      <right/>
      <top style="medium">
        <color theme="2" tint="-0.749961851863155"/>
      </top>
      <bottom style="medium">
        <color theme="2" tint="-0.749961851863155"/>
      </bottom>
      <diagonal/>
    </border>
    <border>
      <left/>
      <right/>
      <top style="medium">
        <color theme="2" tint="-0.749961851863155"/>
      </top>
      <bottom style="medium">
        <color theme="2" tint="-0.749961851863155"/>
      </bottom>
      <diagonal/>
    </border>
    <border>
      <left/>
      <right style="medium">
        <color theme="2" tint="-0.749961851863155"/>
      </right>
      <top style="medium">
        <color theme="2" tint="-0.749961851863155"/>
      </top>
      <bottom style="medium">
        <color theme="2" tint="-0.749961851863155"/>
      </bottom>
      <diagonal/>
    </border>
    <border>
      <left style="double">
        <color theme="0"/>
      </left>
      <right style="double">
        <color theme="0"/>
      </right>
      <top style="double">
        <color theme="0"/>
      </top>
      <bottom style="double">
        <color theme="0"/>
      </bottom>
      <diagonal/>
    </border>
    <border>
      <left style="double">
        <color theme="4" tint="0.79998168889431442"/>
      </left>
      <right style="double">
        <color theme="4" tint="0.79998168889431442"/>
      </right>
      <top style="double">
        <color theme="4" tint="0.79998168889431442"/>
      </top>
      <bottom style="double">
        <color theme="4" tint="0.79998168889431442"/>
      </bottom>
      <diagonal/>
    </border>
    <border>
      <left style="medium">
        <color rgb="FF660033"/>
      </left>
      <right/>
      <top style="medium">
        <color rgb="FF660033"/>
      </top>
      <bottom style="medium">
        <color rgb="FF660033"/>
      </bottom>
      <diagonal/>
    </border>
    <border>
      <left/>
      <right/>
      <top style="medium">
        <color rgb="FF660033"/>
      </top>
      <bottom style="medium">
        <color rgb="FF660033"/>
      </bottom>
      <diagonal/>
    </border>
    <border>
      <left/>
      <right style="medium">
        <color rgb="FF660033"/>
      </right>
      <top style="medium">
        <color rgb="FF660033"/>
      </top>
      <bottom style="medium">
        <color rgb="FF660033"/>
      </bottom>
      <diagonal/>
    </border>
  </borders>
  <cellStyleXfs count="3">
    <xf numFmtId="0" fontId="0" fillId="0" borderId="0"/>
    <xf numFmtId="0" fontId="1" fillId="0" borderId="0"/>
    <xf numFmtId="0" fontId="8" fillId="0" borderId="0" applyNumberFormat="0" applyFill="0" applyBorder="0" applyAlignment="0" applyProtection="0"/>
  </cellStyleXfs>
  <cellXfs count="536">
    <xf numFmtId="0" fontId="0" fillId="0" borderId="0" xfId="0"/>
    <xf numFmtId="0" fontId="4" fillId="2" borderId="0" xfId="0" applyFont="1" applyFill="1" applyAlignment="1" applyProtection="1">
      <alignment horizontal="center" vertical="center"/>
      <protection hidden="1"/>
    </xf>
    <xf numFmtId="0" fontId="4" fillId="2" borderId="0" xfId="0" applyFont="1" applyFill="1" applyAlignment="1" applyProtection="1">
      <alignment vertical="center"/>
      <protection hidden="1"/>
    </xf>
    <xf numFmtId="0" fontId="4" fillId="4" borderId="7" xfId="0" applyFont="1" applyFill="1" applyBorder="1" applyAlignment="1" applyProtection="1">
      <alignment horizontal="center" vertical="center"/>
      <protection hidden="1"/>
    </xf>
    <xf numFmtId="0" fontId="4" fillId="5" borderId="7" xfId="0" applyFont="1" applyFill="1" applyBorder="1" applyAlignment="1" applyProtection="1">
      <alignment horizontal="center" vertical="center"/>
      <protection hidden="1"/>
    </xf>
    <xf numFmtId="0" fontId="4" fillId="2" borderId="0" xfId="0" applyFont="1" applyFill="1" applyAlignment="1" applyProtection="1">
      <alignment horizontal="center" vertical="center"/>
      <protection locked="0"/>
    </xf>
    <xf numFmtId="164" fontId="4" fillId="2" borderId="0" xfId="0" applyNumberFormat="1" applyFont="1" applyFill="1" applyAlignment="1" applyProtection="1">
      <alignment horizontal="center" vertical="center"/>
      <protection hidden="1"/>
    </xf>
    <xf numFmtId="0" fontId="5" fillId="2" borderId="0" xfId="0" applyFont="1" applyFill="1" applyAlignment="1" applyProtection="1">
      <alignment horizontal="center" vertical="center"/>
      <protection hidden="1"/>
    </xf>
    <xf numFmtId="10" fontId="7" fillId="2" borderId="0" xfId="0" applyNumberFormat="1" applyFont="1" applyFill="1" applyAlignment="1" applyProtection="1">
      <alignment horizontal="center" vertical="center"/>
      <protection hidden="1"/>
    </xf>
    <xf numFmtId="10" fontId="4" fillId="2" borderId="0" xfId="0" applyNumberFormat="1" applyFont="1" applyFill="1" applyAlignment="1" applyProtection="1">
      <alignment vertical="center"/>
      <protection hidden="1"/>
    </xf>
    <xf numFmtId="0" fontId="4" fillId="2" borderId="0" xfId="0" applyFont="1" applyFill="1" applyAlignment="1" applyProtection="1">
      <alignment vertical="center"/>
      <protection locked="0" hidden="1"/>
    </xf>
    <xf numFmtId="0" fontId="3" fillId="2" borderId="0" xfId="0" applyFont="1" applyFill="1" applyBorder="1" applyAlignment="1" applyProtection="1">
      <alignment horizontal="center" vertical="center"/>
      <protection hidden="1"/>
    </xf>
    <xf numFmtId="0" fontId="4" fillId="2" borderId="0" xfId="0" applyFont="1" applyFill="1" applyAlignment="1" applyProtection="1">
      <alignment vertical="center" wrapText="1"/>
      <protection hidden="1"/>
    </xf>
    <xf numFmtId="0" fontId="5" fillId="2" borderId="0" xfId="0" applyFont="1" applyFill="1" applyAlignment="1" applyProtection="1">
      <alignment horizontal="center" vertical="center" wrapText="1"/>
      <protection hidden="1"/>
    </xf>
    <xf numFmtId="0" fontId="4" fillId="2" borderId="0" xfId="0" applyFont="1" applyFill="1" applyAlignment="1" applyProtection="1">
      <alignment horizontal="center" vertical="center" wrapText="1"/>
      <protection hidden="1"/>
    </xf>
    <xf numFmtId="0" fontId="3" fillId="2" borderId="0" xfId="0" applyFont="1" applyFill="1" applyBorder="1" applyAlignment="1" applyProtection="1">
      <alignment horizontal="center" vertical="center" wrapText="1"/>
      <protection hidden="1"/>
    </xf>
    <xf numFmtId="0" fontId="3" fillId="2" borderId="0" xfId="0" applyFont="1" applyFill="1" applyBorder="1" applyAlignment="1" applyProtection="1">
      <alignment vertical="center"/>
      <protection locked="0" hidden="1"/>
    </xf>
    <xf numFmtId="0" fontId="2" fillId="2" borderId="0" xfId="0" applyFont="1" applyFill="1" applyAlignment="1" applyProtection="1">
      <alignment horizontal="center" vertical="center"/>
      <protection hidden="1"/>
    </xf>
    <xf numFmtId="10" fontId="4" fillId="2" borderId="0" xfId="0" applyNumberFormat="1" applyFont="1" applyFill="1" applyAlignment="1" applyProtection="1">
      <alignment horizontal="center" vertical="center"/>
      <protection hidden="1"/>
    </xf>
    <xf numFmtId="0" fontId="7" fillId="2" borderId="0" xfId="0" applyFont="1" applyFill="1" applyAlignment="1" applyProtection="1">
      <alignment horizontal="center" vertical="center"/>
      <protection hidden="1"/>
    </xf>
    <xf numFmtId="0" fontId="4" fillId="2" borderId="0" xfId="0" applyFont="1" applyFill="1" applyBorder="1" applyAlignment="1" applyProtection="1">
      <alignment horizontal="center" vertical="center"/>
      <protection hidden="1"/>
    </xf>
    <xf numFmtId="0" fontId="4" fillId="2" borderId="0" xfId="0" applyFont="1" applyFill="1" applyBorder="1" applyAlignment="1" applyProtection="1">
      <alignment horizontal="center" vertical="center"/>
      <protection locked="0"/>
    </xf>
    <xf numFmtId="0" fontId="7" fillId="2" borderId="0" xfId="0" applyFont="1" applyFill="1" applyAlignment="1" applyProtection="1">
      <alignment horizontal="center" vertical="center" wrapText="1"/>
      <protection hidden="1"/>
    </xf>
    <xf numFmtId="10" fontId="4" fillId="2" borderId="2" xfId="0" applyNumberFormat="1" applyFont="1" applyFill="1" applyBorder="1" applyAlignment="1" applyProtection="1">
      <alignment horizontal="center" vertical="center"/>
      <protection hidden="1"/>
    </xf>
    <xf numFmtId="9" fontId="4" fillId="2" borderId="0" xfId="0" applyNumberFormat="1" applyFont="1" applyFill="1" applyAlignment="1" applyProtection="1">
      <alignment horizontal="center" vertical="center"/>
      <protection hidden="1"/>
    </xf>
    <xf numFmtId="0" fontId="3" fillId="6" borderId="16" xfId="0" applyFont="1" applyFill="1" applyBorder="1" applyAlignment="1" applyProtection="1">
      <alignment horizontal="center" vertical="center"/>
      <protection hidden="1"/>
    </xf>
    <xf numFmtId="0" fontId="3" fillId="6" borderId="10" xfId="0" applyFont="1" applyFill="1" applyBorder="1" applyAlignment="1" applyProtection="1">
      <alignment horizontal="center" vertical="center"/>
      <protection hidden="1"/>
    </xf>
    <xf numFmtId="0" fontId="3" fillId="2" borderId="0" xfId="0" applyFont="1" applyFill="1" applyAlignment="1" applyProtection="1">
      <alignment vertical="center"/>
      <protection hidden="1"/>
    </xf>
    <xf numFmtId="3" fontId="4" fillId="2" borderId="0" xfId="0" applyNumberFormat="1" applyFont="1" applyFill="1" applyAlignment="1" applyProtection="1">
      <alignment horizontal="center" vertical="center"/>
      <protection hidden="1"/>
    </xf>
    <xf numFmtId="164" fontId="4" fillId="2" borderId="0" xfId="0" applyNumberFormat="1" applyFont="1" applyFill="1" applyAlignment="1" applyProtection="1">
      <alignment horizontal="center" vertical="center"/>
      <protection hidden="1"/>
    </xf>
    <xf numFmtId="9" fontId="4" fillId="2" borderId="0" xfId="0" applyNumberFormat="1" applyFont="1" applyFill="1" applyBorder="1" applyAlignment="1" applyProtection="1">
      <alignment horizontal="center" vertical="center"/>
      <protection hidden="1"/>
    </xf>
    <xf numFmtId="164" fontId="4" fillId="2" borderId="0" xfId="0" applyNumberFormat="1" applyFont="1" applyFill="1" applyBorder="1" applyAlignment="1" applyProtection="1">
      <alignment horizontal="center" vertical="center"/>
      <protection hidden="1"/>
    </xf>
    <xf numFmtId="9" fontId="7" fillId="2" borderId="0" xfId="0" applyNumberFormat="1" applyFont="1" applyFill="1" applyAlignment="1" applyProtection="1">
      <alignment horizontal="center" vertical="center"/>
      <protection hidden="1"/>
    </xf>
    <xf numFmtId="9" fontId="7" fillId="2" borderId="0" xfId="0" applyNumberFormat="1" applyFont="1" applyFill="1" applyBorder="1" applyAlignment="1" applyProtection="1">
      <alignment horizontal="center" vertical="center"/>
      <protection hidden="1"/>
    </xf>
    <xf numFmtId="0" fontId="11" fillId="2" borderId="2" xfId="0" applyFont="1" applyFill="1" applyBorder="1" applyAlignment="1" applyProtection="1">
      <alignment horizontal="center" vertical="center"/>
      <protection hidden="1"/>
    </xf>
    <xf numFmtId="0" fontId="9" fillId="3" borderId="7" xfId="0" applyFont="1" applyFill="1" applyBorder="1" applyAlignment="1" applyProtection="1">
      <alignment horizontal="center" vertical="center"/>
      <protection hidden="1"/>
    </xf>
    <xf numFmtId="0" fontId="11" fillId="4" borderId="7" xfId="0" applyFont="1" applyFill="1" applyBorder="1" applyAlignment="1" applyProtection="1">
      <alignment horizontal="center" vertical="center"/>
      <protection hidden="1"/>
    </xf>
    <xf numFmtId="0" fontId="11" fillId="5" borderId="7" xfId="0" applyFont="1" applyFill="1" applyBorder="1" applyAlignment="1" applyProtection="1">
      <alignment horizontal="center" vertical="center"/>
      <protection hidden="1"/>
    </xf>
    <xf numFmtId="0" fontId="11" fillId="2" borderId="2" xfId="0" applyFont="1" applyFill="1" applyBorder="1" applyAlignment="1" applyProtection="1">
      <alignment vertical="center"/>
      <protection hidden="1"/>
    </xf>
    <xf numFmtId="0" fontId="11" fillId="10" borderId="22" xfId="0" applyFont="1" applyFill="1" applyBorder="1" applyAlignment="1" applyProtection="1">
      <alignment horizontal="center" vertical="center" readingOrder="2"/>
      <protection hidden="1"/>
    </xf>
    <xf numFmtId="10" fontId="12" fillId="10" borderId="13" xfId="0" applyNumberFormat="1" applyFont="1" applyFill="1" applyBorder="1" applyAlignment="1" applyProtection="1">
      <alignment horizontal="center" vertical="center"/>
      <protection hidden="1"/>
    </xf>
    <xf numFmtId="10" fontId="12" fillId="10" borderId="7" xfId="0" applyNumberFormat="1" applyFont="1" applyFill="1" applyBorder="1" applyAlignment="1" applyProtection="1">
      <alignment horizontal="center" vertical="center"/>
      <protection hidden="1"/>
    </xf>
    <xf numFmtId="10" fontId="12" fillId="10" borderId="15" xfId="0" applyNumberFormat="1" applyFont="1" applyFill="1" applyBorder="1" applyAlignment="1" applyProtection="1">
      <alignment horizontal="center" vertical="center"/>
      <protection hidden="1"/>
    </xf>
    <xf numFmtId="0" fontId="11" fillId="8" borderId="22" xfId="0" applyFont="1" applyFill="1" applyBorder="1" applyAlignment="1" applyProtection="1">
      <alignment horizontal="center" vertical="center" readingOrder="2"/>
      <protection hidden="1"/>
    </xf>
    <xf numFmtId="10" fontId="12" fillId="8" borderId="13" xfId="0" applyNumberFormat="1" applyFont="1" applyFill="1" applyBorder="1" applyAlignment="1" applyProtection="1">
      <alignment horizontal="center" vertical="center"/>
      <protection hidden="1"/>
    </xf>
    <xf numFmtId="10" fontId="12" fillId="8" borderId="7" xfId="0" applyNumberFormat="1" applyFont="1" applyFill="1" applyBorder="1" applyAlignment="1" applyProtection="1">
      <alignment horizontal="center" vertical="center"/>
      <protection hidden="1"/>
    </xf>
    <xf numFmtId="10" fontId="12" fillId="8" borderId="15" xfId="0" applyNumberFormat="1" applyFont="1" applyFill="1" applyBorder="1" applyAlignment="1" applyProtection="1">
      <alignment horizontal="center" vertical="center"/>
      <protection hidden="1"/>
    </xf>
    <xf numFmtId="0" fontId="11" fillId="8" borderId="34" xfId="0" applyFont="1" applyFill="1" applyBorder="1" applyAlignment="1" applyProtection="1">
      <alignment horizontal="center" vertical="center"/>
      <protection hidden="1"/>
    </xf>
    <xf numFmtId="0" fontId="11" fillId="10" borderId="35" xfId="0" applyFont="1" applyFill="1" applyBorder="1" applyAlignment="1" applyProtection="1">
      <alignment horizontal="center" vertical="center" readingOrder="2"/>
      <protection hidden="1"/>
    </xf>
    <xf numFmtId="10" fontId="12" fillId="10" borderId="36" xfId="0" applyNumberFormat="1" applyFont="1" applyFill="1" applyBorder="1" applyAlignment="1" applyProtection="1">
      <alignment horizontal="center" vertical="center"/>
      <protection hidden="1"/>
    </xf>
    <xf numFmtId="10" fontId="12" fillId="10" borderId="37" xfId="0" applyNumberFormat="1" applyFont="1" applyFill="1" applyBorder="1" applyAlignment="1" applyProtection="1">
      <alignment horizontal="center" vertical="center"/>
      <protection hidden="1"/>
    </xf>
    <xf numFmtId="10" fontId="12" fillId="10" borderId="38" xfId="0" applyNumberFormat="1" applyFont="1" applyFill="1" applyBorder="1" applyAlignment="1" applyProtection="1">
      <alignment horizontal="center" vertical="center"/>
      <protection hidden="1"/>
    </xf>
    <xf numFmtId="0" fontId="12" fillId="0" borderId="43" xfId="0" applyFont="1" applyBorder="1" applyAlignment="1" applyProtection="1">
      <alignment horizontal="center" vertical="center" readingOrder="2"/>
      <protection hidden="1"/>
    </xf>
    <xf numFmtId="10" fontId="12" fillId="0" borderId="44" xfId="0" applyNumberFormat="1" applyFont="1" applyBorder="1" applyAlignment="1" applyProtection="1">
      <alignment horizontal="center" vertical="center"/>
      <protection hidden="1"/>
    </xf>
    <xf numFmtId="10" fontId="12" fillId="0" borderId="45" xfId="0" applyNumberFormat="1" applyFont="1" applyBorder="1" applyAlignment="1" applyProtection="1">
      <alignment horizontal="center" vertical="center"/>
      <protection hidden="1"/>
    </xf>
    <xf numFmtId="10" fontId="12" fillId="0" borderId="46" xfId="0" applyNumberFormat="1" applyFont="1" applyBorder="1" applyAlignment="1" applyProtection="1">
      <alignment horizontal="center" vertical="center"/>
      <protection hidden="1"/>
    </xf>
    <xf numFmtId="0" fontId="12" fillId="9" borderId="59" xfId="0" applyFont="1" applyFill="1" applyBorder="1" applyAlignment="1" applyProtection="1">
      <alignment horizontal="center" vertical="center" readingOrder="2"/>
      <protection hidden="1"/>
    </xf>
    <xf numFmtId="10" fontId="12" fillId="9" borderId="74" xfId="0" applyNumberFormat="1" applyFont="1" applyFill="1" applyBorder="1" applyAlignment="1" applyProtection="1">
      <alignment horizontal="center" vertical="center"/>
      <protection hidden="1"/>
    </xf>
    <xf numFmtId="10" fontId="12" fillId="9" borderId="75" xfId="0" applyNumberFormat="1" applyFont="1" applyFill="1" applyBorder="1" applyAlignment="1" applyProtection="1">
      <alignment horizontal="center" vertical="center"/>
      <protection hidden="1"/>
    </xf>
    <xf numFmtId="10" fontId="12" fillId="9" borderId="76" xfId="0" applyNumberFormat="1" applyFont="1" applyFill="1" applyBorder="1" applyAlignment="1" applyProtection="1">
      <alignment horizontal="center" vertical="center"/>
      <protection hidden="1"/>
    </xf>
    <xf numFmtId="0" fontId="12" fillId="0" borderId="2" xfId="0" applyFont="1" applyBorder="1" applyAlignment="1" applyProtection="1">
      <alignment horizontal="center" vertical="center" wrapText="1"/>
      <protection hidden="1"/>
    </xf>
    <xf numFmtId="0" fontId="12" fillId="0" borderId="30" xfId="0" applyFont="1" applyBorder="1" applyAlignment="1" applyProtection="1">
      <alignment horizontal="center" vertical="center" readingOrder="2"/>
      <protection hidden="1"/>
    </xf>
    <xf numFmtId="10" fontId="12" fillId="0" borderId="53" xfId="0" applyNumberFormat="1" applyFont="1" applyBorder="1" applyAlignment="1" applyProtection="1">
      <alignment horizontal="center" vertical="center"/>
      <protection hidden="1"/>
    </xf>
    <xf numFmtId="10" fontId="12" fillId="0" borderId="32" xfId="0" applyNumberFormat="1" applyFont="1" applyBorder="1" applyAlignment="1" applyProtection="1">
      <alignment horizontal="center" vertical="center"/>
      <protection hidden="1"/>
    </xf>
    <xf numFmtId="10" fontId="12" fillId="0" borderId="54" xfId="0" applyNumberFormat="1" applyFont="1" applyBorder="1" applyAlignment="1" applyProtection="1">
      <alignment horizontal="center" vertical="center"/>
      <protection hidden="1"/>
    </xf>
    <xf numFmtId="0" fontId="12" fillId="0" borderId="87" xfId="0" applyFont="1" applyBorder="1" applyAlignment="1" applyProtection="1">
      <alignment horizontal="center" vertical="center" wrapText="1"/>
      <protection hidden="1"/>
    </xf>
    <xf numFmtId="0" fontId="12" fillId="9" borderId="88" xfId="0" applyFont="1" applyFill="1" applyBorder="1" applyAlignment="1" applyProtection="1">
      <alignment horizontal="center" vertical="center" readingOrder="2"/>
      <protection hidden="1"/>
    </xf>
    <xf numFmtId="10" fontId="12" fillId="9" borderId="89" xfId="0" applyNumberFormat="1" applyFont="1" applyFill="1" applyBorder="1" applyAlignment="1" applyProtection="1">
      <alignment horizontal="center" vertical="center"/>
      <protection hidden="1"/>
    </xf>
    <xf numFmtId="10" fontId="12" fillId="9" borderId="90" xfId="0" applyNumberFormat="1" applyFont="1" applyFill="1" applyBorder="1" applyAlignment="1" applyProtection="1">
      <alignment horizontal="center" vertical="center"/>
      <protection hidden="1"/>
    </xf>
    <xf numFmtId="10" fontId="12" fillId="9" borderId="91" xfId="0" applyNumberFormat="1" applyFont="1" applyFill="1" applyBorder="1" applyAlignment="1" applyProtection="1">
      <alignment horizontal="center" vertical="center"/>
      <protection hidden="1"/>
    </xf>
    <xf numFmtId="0" fontId="12" fillId="10" borderId="43" xfId="0" applyFont="1" applyFill="1" applyBorder="1" applyAlignment="1" applyProtection="1">
      <alignment horizontal="center" vertical="center" readingOrder="2"/>
      <protection hidden="1"/>
    </xf>
    <xf numFmtId="10" fontId="12" fillId="10" borderId="44" xfId="0" applyNumberFormat="1" applyFont="1" applyFill="1" applyBorder="1" applyAlignment="1" applyProtection="1">
      <alignment horizontal="center" vertical="center"/>
      <protection hidden="1"/>
    </xf>
    <xf numFmtId="10" fontId="12" fillId="10" borderId="45" xfId="0" applyNumberFormat="1" applyFont="1" applyFill="1" applyBorder="1" applyAlignment="1" applyProtection="1">
      <alignment horizontal="center" vertical="center"/>
      <protection hidden="1"/>
    </xf>
    <xf numFmtId="10" fontId="12" fillId="10" borderId="46" xfId="0" applyNumberFormat="1" applyFont="1" applyFill="1" applyBorder="1" applyAlignment="1" applyProtection="1">
      <alignment horizontal="center" vertical="center"/>
      <protection hidden="1"/>
    </xf>
    <xf numFmtId="0" fontId="12" fillId="8" borderId="22" xfId="0" applyFont="1" applyFill="1" applyBorder="1" applyAlignment="1" applyProtection="1">
      <alignment horizontal="center" vertical="center" readingOrder="2"/>
      <protection hidden="1"/>
    </xf>
    <xf numFmtId="0" fontId="12" fillId="8" borderId="34" xfId="0" applyFont="1" applyFill="1" applyBorder="1" applyAlignment="1" applyProtection="1">
      <alignment horizontal="center" vertical="center" wrapText="1"/>
      <protection hidden="1"/>
    </xf>
    <xf numFmtId="0" fontId="12" fillId="10" borderId="61" xfId="0" applyFont="1" applyFill="1" applyBorder="1" applyAlignment="1" applyProtection="1">
      <alignment horizontal="center" vertical="center" readingOrder="2"/>
      <protection hidden="1"/>
    </xf>
    <xf numFmtId="10" fontId="12" fillId="10" borderId="62" xfId="0" applyNumberFormat="1" applyFont="1" applyFill="1" applyBorder="1" applyAlignment="1" applyProtection="1">
      <alignment horizontal="center" vertical="center"/>
      <protection hidden="1"/>
    </xf>
    <xf numFmtId="10" fontId="12" fillId="10" borderId="63" xfId="0" applyNumberFormat="1" applyFont="1" applyFill="1" applyBorder="1" applyAlignment="1" applyProtection="1">
      <alignment horizontal="center" vertical="center"/>
      <protection hidden="1"/>
    </xf>
    <xf numFmtId="10" fontId="12" fillId="10" borderId="64" xfId="0" applyNumberFormat="1" applyFont="1" applyFill="1" applyBorder="1" applyAlignment="1" applyProtection="1">
      <alignment horizontal="center" vertical="center"/>
      <protection hidden="1"/>
    </xf>
    <xf numFmtId="0" fontId="12" fillId="0" borderId="23" xfId="0" applyFont="1" applyBorder="1" applyAlignment="1" applyProtection="1">
      <alignment horizontal="center" vertical="center" readingOrder="2"/>
      <protection hidden="1"/>
    </xf>
    <xf numFmtId="10" fontId="12" fillId="0" borderId="9" xfId="0" applyNumberFormat="1" applyFont="1" applyBorder="1" applyAlignment="1" applyProtection="1">
      <alignment horizontal="center" vertical="center"/>
      <protection hidden="1"/>
    </xf>
    <xf numFmtId="10" fontId="12" fillId="0" borderId="10" xfId="0" applyNumberFormat="1" applyFont="1" applyBorder="1" applyAlignment="1" applyProtection="1">
      <alignment horizontal="center" vertical="center"/>
      <protection hidden="1"/>
    </xf>
    <xf numFmtId="10" fontId="12" fillId="0" borderId="11" xfId="0" applyNumberFormat="1" applyFont="1" applyBorder="1" applyAlignment="1" applyProtection="1">
      <alignment horizontal="center" vertical="center"/>
      <protection hidden="1"/>
    </xf>
    <xf numFmtId="0" fontId="12" fillId="9" borderId="22" xfId="0" applyFont="1" applyFill="1" applyBorder="1" applyAlignment="1" applyProtection="1">
      <alignment horizontal="center" vertical="center" readingOrder="2"/>
      <protection hidden="1"/>
    </xf>
    <xf numFmtId="10" fontId="12" fillId="9" borderId="13" xfId="0" applyNumberFormat="1" applyFont="1" applyFill="1" applyBorder="1" applyAlignment="1" applyProtection="1">
      <alignment horizontal="center" vertical="center"/>
      <protection hidden="1"/>
    </xf>
    <xf numFmtId="10" fontId="12" fillId="9" borderId="7" xfId="0" applyNumberFormat="1" applyFont="1" applyFill="1" applyBorder="1" applyAlignment="1" applyProtection="1">
      <alignment horizontal="center" vertical="center"/>
      <protection hidden="1"/>
    </xf>
    <xf numFmtId="10" fontId="12" fillId="9" borderId="15" xfId="0" applyNumberFormat="1" applyFont="1" applyFill="1" applyBorder="1" applyAlignment="1" applyProtection="1">
      <alignment horizontal="center" vertical="center"/>
      <protection hidden="1"/>
    </xf>
    <xf numFmtId="0" fontId="12" fillId="0" borderId="56" xfId="0" applyFont="1" applyBorder="1" applyAlignment="1" applyProtection="1">
      <alignment horizontal="center" vertical="center" readingOrder="2"/>
      <protection hidden="1"/>
    </xf>
    <xf numFmtId="0" fontId="12" fillId="0" borderId="58" xfId="0" applyFont="1" applyBorder="1" applyAlignment="1" applyProtection="1">
      <alignment horizontal="center" vertical="center" readingOrder="2"/>
      <protection hidden="1"/>
    </xf>
    <xf numFmtId="10" fontId="12" fillId="9" borderId="79" xfId="0" applyNumberFormat="1" applyFont="1" applyFill="1" applyBorder="1" applyAlignment="1" applyProtection="1">
      <alignment horizontal="center" vertical="center"/>
      <protection hidden="1"/>
    </xf>
    <xf numFmtId="10" fontId="12" fillId="9" borderId="80" xfId="0" applyNumberFormat="1" applyFont="1" applyFill="1" applyBorder="1" applyAlignment="1" applyProtection="1">
      <alignment horizontal="center" vertical="center"/>
      <protection hidden="1"/>
    </xf>
    <xf numFmtId="10" fontId="12" fillId="9" borderId="81" xfId="0" applyNumberFormat="1" applyFont="1" applyFill="1" applyBorder="1" applyAlignment="1" applyProtection="1">
      <alignment horizontal="center" vertical="center"/>
      <protection hidden="1"/>
    </xf>
    <xf numFmtId="0" fontId="12" fillId="0" borderId="59" xfId="0" applyFont="1" applyBorder="1" applyAlignment="1" applyProtection="1">
      <alignment horizontal="center" vertical="center" readingOrder="2"/>
      <protection hidden="1"/>
    </xf>
    <xf numFmtId="0" fontId="12" fillId="0" borderId="22" xfId="0" applyFont="1" applyBorder="1" applyAlignment="1" applyProtection="1">
      <alignment horizontal="center" vertical="center" readingOrder="2"/>
      <protection hidden="1"/>
    </xf>
    <xf numFmtId="0" fontId="12" fillId="9" borderId="41" xfId="0" applyFont="1" applyFill="1" applyBorder="1" applyAlignment="1" applyProtection="1">
      <alignment horizontal="center" vertical="center" readingOrder="2"/>
      <protection hidden="1"/>
    </xf>
    <xf numFmtId="10" fontId="12" fillId="9" borderId="19" xfId="0" applyNumberFormat="1" applyFont="1" applyFill="1" applyBorder="1" applyAlignment="1" applyProtection="1">
      <alignment horizontal="center" vertical="center"/>
      <protection hidden="1"/>
    </xf>
    <xf numFmtId="10" fontId="12" fillId="9" borderId="17" xfId="0" applyNumberFormat="1" applyFont="1" applyFill="1" applyBorder="1" applyAlignment="1" applyProtection="1">
      <alignment horizontal="center" vertical="center"/>
      <protection hidden="1"/>
    </xf>
    <xf numFmtId="10" fontId="12" fillId="9" borderId="20" xfId="0" applyNumberFormat="1" applyFont="1" applyFill="1" applyBorder="1" applyAlignment="1" applyProtection="1">
      <alignment horizontal="center" vertical="center"/>
      <protection hidden="1"/>
    </xf>
    <xf numFmtId="10" fontId="12" fillId="0" borderId="79" xfId="0" applyNumberFormat="1" applyFont="1" applyBorder="1" applyAlignment="1" applyProtection="1">
      <alignment horizontal="center" vertical="center"/>
      <protection hidden="1"/>
    </xf>
    <xf numFmtId="10" fontId="12" fillId="0" borderId="80" xfId="0" applyNumberFormat="1" applyFont="1" applyBorder="1" applyAlignment="1" applyProtection="1">
      <alignment horizontal="center" vertical="center"/>
      <protection hidden="1"/>
    </xf>
    <xf numFmtId="10" fontId="12" fillId="0" borderId="81" xfId="0" applyNumberFormat="1" applyFont="1" applyBorder="1" applyAlignment="1" applyProtection="1">
      <alignment horizontal="center" vertical="center"/>
      <protection hidden="1"/>
    </xf>
    <xf numFmtId="10" fontId="12" fillId="0" borderId="82" xfId="0" applyNumberFormat="1" applyFont="1" applyBorder="1" applyAlignment="1" applyProtection="1">
      <alignment horizontal="center" vertical="center"/>
      <protection hidden="1"/>
    </xf>
    <xf numFmtId="10" fontId="12" fillId="0" borderId="83" xfId="0" applyNumberFormat="1" applyFont="1" applyBorder="1" applyAlignment="1" applyProtection="1">
      <alignment horizontal="center" vertical="center"/>
      <protection hidden="1"/>
    </xf>
    <xf numFmtId="10" fontId="12" fillId="0" borderId="84" xfId="0" applyNumberFormat="1" applyFont="1" applyBorder="1" applyAlignment="1" applyProtection="1">
      <alignment horizontal="center" vertical="center"/>
      <protection hidden="1"/>
    </xf>
    <xf numFmtId="0" fontId="12" fillId="9" borderId="23" xfId="0" applyFont="1" applyFill="1" applyBorder="1" applyAlignment="1" applyProtection="1">
      <alignment horizontal="center" vertical="center" readingOrder="2"/>
      <protection hidden="1"/>
    </xf>
    <xf numFmtId="10" fontId="12" fillId="9" borderId="9" xfId="0" applyNumberFormat="1" applyFont="1" applyFill="1" applyBorder="1" applyAlignment="1" applyProtection="1">
      <alignment horizontal="center" vertical="center"/>
      <protection hidden="1"/>
    </xf>
    <xf numFmtId="10" fontId="12" fillId="9" borderId="10" xfId="0" applyNumberFormat="1" applyFont="1" applyFill="1" applyBorder="1" applyAlignment="1" applyProtection="1">
      <alignment horizontal="center" vertical="center"/>
      <protection hidden="1"/>
    </xf>
    <xf numFmtId="10" fontId="12" fillId="9" borderId="11" xfId="0" applyNumberFormat="1" applyFont="1" applyFill="1" applyBorder="1" applyAlignment="1" applyProtection="1">
      <alignment horizontal="center" vertical="center"/>
      <protection hidden="1"/>
    </xf>
    <xf numFmtId="0" fontId="11" fillId="8" borderId="43" xfId="0" applyFont="1" applyFill="1" applyBorder="1" applyAlignment="1" applyProtection="1">
      <alignment horizontal="center" vertical="center"/>
      <protection hidden="1"/>
    </xf>
    <xf numFmtId="0" fontId="11" fillId="10" borderId="43" xfId="0" applyFont="1" applyFill="1" applyBorder="1" applyAlignment="1" applyProtection="1">
      <alignment horizontal="center" vertical="center" readingOrder="2"/>
      <protection hidden="1"/>
    </xf>
    <xf numFmtId="0" fontId="11" fillId="8" borderId="22" xfId="0" applyFont="1" applyFill="1" applyBorder="1" applyAlignment="1" applyProtection="1">
      <alignment horizontal="center" vertical="center"/>
      <protection hidden="1"/>
    </xf>
    <xf numFmtId="0" fontId="12" fillId="0" borderId="57" xfId="0" applyFont="1" applyBorder="1" applyAlignment="1" applyProtection="1">
      <alignment horizontal="center" vertical="center" wrapText="1"/>
      <protection hidden="1"/>
    </xf>
    <xf numFmtId="0" fontId="12" fillId="0" borderId="8" xfId="0" applyFont="1" applyBorder="1" applyAlignment="1" applyProtection="1">
      <alignment horizontal="center" vertical="center" wrapText="1"/>
      <protection hidden="1"/>
    </xf>
    <xf numFmtId="0" fontId="12" fillId="0" borderId="6" xfId="0" applyFont="1" applyBorder="1" applyAlignment="1" applyProtection="1">
      <alignment horizontal="center" vertical="center" wrapText="1"/>
      <protection hidden="1"/>
    </xf>
    <xf numFmtId="0" fontId="12" fillId="0" borderId="18" xfId="0" applyFont="1" applyBorder="1" applyAlignment="1" applyProtection="1">
      <alignment horizontal="center" vertical="center" wrapText="1"/>
      <protection hidden="1"/>
    </xf>
    <xf numFmtId="0" fontId="11" fillId="8" borderId="59" xfId="0" applyFont="1" applyFill="1" applyBorder="1" applyAlignment="1" applyProtection="1">
      <alignment horizontal="center" vertical="center" readingOrder="2"/>
      <protection hidden="1"/>
    </xf>
    <xf numFmtId="10" fontId="12" fillId="8" borderId="74" xfId="0" applyNumberFormat="1" applyFont="1" applyFill="1" applyBorder="1" applyAlignment="1" applyProtection="1">
      <alignment horizontal="center" vertical="center"/>
      <protection hidden="1"/>
    </xf>
    <xf numFmtId="10" fontId="12" fillId="8" borderId="75" xfId="0" applyNumberFormat="1" applyFont="1" applyFill="1" applyBorder="1" applyAlignment="1" applyProtection="1">
      <alignment horizontal="center" vertical="center"/>
      <protection hidden="1"/>
    </xf>
    <xf numFmtId="10" fontId="12" fillId="8" borderId="76" xfId="0" applyNumberFormat="1" applyFont="1" applyFill="1" applyBorder="1" applyAlignment="1" applyProtection="1">
      <alignment horizontal="center" vertical="center"/>
      <protection hidden="1"/>
    </xf>
    <xf numFmtId="0" fontId="11" fillId="8" borderId="6" xfId="0" applyFont="1" applyFill="1" applyBorder="1" applyAlignment="1" applyProtection="1">
      <alignment horizontal="center" vertical="center"/>
      <protection hidden="1"/>
    </xf>
    <xf numFmtId="0" fontId="11" fillId="10" borderId="23" xfId="0" applyFont="1" applyFill="1" applyBorder="1" applyAlignment="1" applyProtection="1">
      <alignment horizontal="center" vertical="center" readingOrder="2"/>
      <protection hidden="1"/>
    </xf>
    <xf numFmtId="10" fontId="12" fillId="10" borderId="9" xfId="0" applyNumberFormat="1" applyFont="1" applyFill="1" applyBorder="1" applyAlignment="1" applyProtection="1">
      <alignment horizontal="center" vertical="center"/>
      <protection hidden="1"/>
    </xf>
    <xf numFmtId="10" fontId="12" fillId="10" borderId="10" xfId="0" applyNumberFormat="1" applyFont="1" applyFill="1" applyBorder="1" applyAlignment="1" applyProtection="1">
      <alignment horizontal="center" vertical="center"/>
      <protection hidden="1"/>
    </xf>
    <xf numFmtId="10" fontId="12" fillId="10" borderId="11" xfId="0" applyNumberFormat="1" applyFont="1" applyFill="1" applyBorder="1" applyAlignment="1" applyProtection="1">
      <alignment horizontal="center" vertical="center"/>
      <protection hidden="1"/>
    </xf>
    <xf numFmtId="10" fontId="12" fillId="8" borderId="36" xfId="0" applyNumberFormat="1" applyFont="1" applyFill="1" applyBorder="1" applyAlignment="1" applyProtection="1">
      <alignment horizontal="center" vertical="center"/>
      <protection hidden="1"/>
    </xf>
    <xf numFmtId="10" fontId="12" fillId="8" borderId="37" xfId="0" applyNumberFormat="1" applyFont="1" applyFill="1" applyBorder="1" applyAlignment="1" applyProtection="1">
      <alignment horizontal="center" vertical="center"/>
      <protection hidden="1"/>
    </xf>
    <xf numFmtId="10" fontId="12" fillId="8" borderId="38" xfId="0" applyNumberFormat="1" applyFont="1" applyFill="1" applyBorder="1" applyAlignment="1" applyProtection="1">
      <alignment horizontal="center" vertical="center"/>
      <protection hidden="1"/>
    </xf>
    <xf numFmtId="0" fontId="12" fillId="0" borderId="42" xfId="0" applyFont="1" applyBorder="1" applyAlignment="1" applyProtection="1">
      <alignment horizontal="center" vertical="center" readingOrder="2"/>
      <protection hidden="1"/>
    </xf>
    <xf numFmtId="0" fontId="12" fillId="0" borderId="8" xfId="0" applyFont="1" applyBorder="1" applyAlignment="1" applyProtection="1">
      <alignment horizontal="center" vertical="center" readingOrder="2"/>
      <protection hidden="1"/>
    </xf>
    <xf numFmtId="0" fontId="12" fillId="9" borderId="8" xfId="0" applyFont="1" applyFill="1" applyBorder="1" applyAlignment="1" applyProtection="1">
      <alignment horizontal="center" vertical="center" readingOrder="2"/>
      <protection hidden="1"/>
    </xf>
    <xf numFmtId="0" fontId="11" fillId="8" borderId="35" xfId="0" applyFont="1" applyFill="1" applyBorder="1" applyAlignment="1" applyProtection="1">
      <alignment horizontal="center" vertical="center" readingOrder="2"/>
      <protection hidden="1"/>
    </xf>
    <xf numFmtId="0" fontId="11" fillId="0" borderId="23" xfId="0" applyFont="1" applyBorder="1" applyAlignment="1" applyProtection="1">
      <alignment horizontal="center" vertical="center"/>
      <protection hidden="1"/>
    </xf>
    <xf numFmtId="0" fontId="11" fillId="0" borderId="22" xfId="0" applyFont="1" applyBorder="1" applyAlignment="1" applyProtection="1">
      <alignment horizontal="center" vertical="center"/>
      <protection hidden="1"/>
    </xf>
    <xf numFmtId="0" fontId="11" fillId="0" borderId="8" xfId="0" applyFont="1" applyBorder="1" applyAlignment="1" applyProtection="1">
      <alignment horizontal="center" vertical="center"/>
      <protection hidden="1"/>
    </xf>
    <xf numFmtId="0" fontId="11" fillId="0" borderId="18" xfId="0" applyFont="1" applyBorder="1" applyAlignment="1" applyProtection="1">
      <alignment horizontal="center" vertical="center"/>
      <protection hidden="1"/>
    </xf>
    <xf numFmtId="0" fontId="12" fillId="0" borderId="41" xfId="0" applyFont="1" applyBorder="1" applyAlignment="1" applyProtection="1">
      <alignment horizontal="center" vertical="center" readingOrder="2"/>
      <protection hidden="1"/>
    </xf>
    <xf numFmtId="0" fontId="11" fillId="8" borderId="42" xfId="0" applyFont="1" applyFill="1" applyBorder="1" applyAlignment="1" applyProtection="1">
      <alignment horizontal="center" vertical="center"/>
      <protection hidden="1"/>
    </xf>
    <xf numFmtId="0" fontId="11" fillId="8" borderId="8" xfId="0" applyFont="1" applyFill="1" applyBorder="1" applyAlignment="1" applyProtection="1">
      <alignment horizontal="center" vertical="center"/>
      <protection hidden="1"/>
    </xf>
    <xf numFmtId="0" fontId="11" fillId="8" borderId="40" xfId="0" applyFont="1" applyFill="1" applyBorder="1" applyAlignment="1" applyProtection="1">
      <alignment horizontal="center" vertical="center"/>
      <protection hidden="1"/>
    </xf>
    <xf numFmtId="0" fontId="11" fillId="8" borderId="5" xfId="0" applyFont="1" applyFill="1" applyBorder="1" applyAlignment="1" applyProtection="1">
      <alignment horizontal="center" vertical="center" readingOrder="2"/>
      <protection hidden="1"/>
    </xf>
    <xf numFmtId="10" fontId="12" fillId="8" borderId="49" xfId="0" applyNumberFormat="1" applyFont="1" applyFill="1" applyBorder="1" applyAlignment="1" applyProtection="1">
      <alignment horizontal="center" vertical="center"/>
      <protection hidden="1"/>
    </xf>
    <xf numFmtId="10" fontId="12" fillId="8" borderId="50" xfId="0" applyNumberFormat="1" applyFont="1" applyFill="1" applyBorder="1" applyAlignment="1" applyProtection="1">
      <alignment horizontal="center" vertical="center"/>
      <protection hidden="1"/>
    </xf>
    <xf numFmtId="10" fontId="12" fillId="8" borderId="51" xfId="0" applyNumberFormat="1" applyFont="1" applyFill="1" applyBorder="1" applyAlignment="1" applyProtection="1">
      <alignment horizontal="center" vertical="center"/>
      <protection hidden="1"/>
    </xf>
    <xf numFmtId="0" fontId="12" fillId="9" borderId="35" xfId="0" applyFont="1" applyFill="1" applyBorder="1" applyAlignment="1" applyProtection="1">
      <alignment horizontal="center" vertical="center" readingOrder="2"/>
      <protection hidden="1"/>
    </xf>
    <xf numFmtId="10" fontId="12" fillId="9" borderId="36" xfId="0" applyNumberFormat="1" applyFont="1" applyFill="1" applyBorder="1" applyAlignment="1" applyProtection="1">
      <alignment horizontal="center" vertical="center"/>
      <protection hidden="1"/>
    </xf>
    <xf numFmtId="10" fontId="12" fillId="9" borderId="37" xfId="0" applyNumberFormat="1" applyFont="1" applyFill="1" applyBorder="1" applyAlignment="1" applyProtection="1">
      <alignment horizontal="center" vertical="center"/>
      <protection hidden="1"/>
    </xf>
    <xf numFmtId="10" fontId="12" fillId="9" borderId="38" xfId="0" applyNumberFormat="1" applyFont="1" applyFill="1" applyBorder="1" applyAlignment="1" applyProtection="1">
      <alignment horizontal="center" vertical="center"/>
      <protection hidden="1"/>
    </xf>
    <xf numFmtId="10" fontId="12" fillId="10" borderId="14" xfId="0" applyNumberFormat="1" applyFont="1" applyFill="1" applyBorder="1" applyAlignment="1" applyProtection="1">
      <alignment horizontal="center" vertical="center"/>
      <protection hidden="1"/>
    </xf>
    <xf numFmtId="10" fontId="12" fillId="8" borderId="14" xfId="0" applyNumberFormat="1" applyFont="1" applyFill="1" applyBorder="1" applyAlignment="1" applyProtection="1">
      <alignment horizontal="center" vertical="center"/>
      <protection hidden="1"/>
    </xf>
    <xf numFmtId="10" fontId="12" fillId="10" borderId="39" xfId="0" applyNumberFormat="1" applyFont="1" applyFill="1" applyBorder="1" applyAlignment="1" applyProtection="1">
      <alignment horizontal="center" vertical="center"/>
      <protection hidden="1"/>
    </xf>
    <xf numFmtId="10" fontId="12" fillId="0" borderId="47" xfId="0" applyNumberFormat="1" applyFont="1" applyBorder="1" applyAlignment="1" applyProtection="1">
      <alignment horizontal="center" vertical="center"/>
      <protection hidden="1"/>
    </xf>
    <xf numFmtId="10" fontId="12" fillId="9" borderId="77" xfId="0" applyNumberFormat="1" applyFont="1" applyFill="1" applyBorder="1" applyAlignment="1" applyProtection="1">
      <alignment horizontal="center" vertical="center"/>
      <protection hidden="1"/>
    </xf>
    <xf numFmtId="10" fontId="12" fillId="0" borderId="55" xfId="0" applyNumberFormat="1" applyFont="1" applyBorder="1" applyAlignment="1" applyProtection="1">
      <alignment horizontal="center" vertical="center"/>
      <protection hidden="1"/>
    </xf>
    <xf numFmtId="10" fontId="12" fillId="9" borderId="92" xfId="0" applyNumberFormat="1" applyFont="1" applyFill="1" applyBorder="1" applyAlignment="1" applyProtection="1">
      <alignment horizontal="center" vertical="center"/>
      <protection hidden="1"/>
    </xf>
    <xf numFmtId="10" fontId="12" fillId="10" borderId="47" xfId="0" applyNumberFormat="1" applyFont="1" applyFill="1" applyBorder="1" applyAlignment="1" applyProtection="1">
      <alignment horizontal="center" vertical="center"/>
      <protection hidden="1"/>
    </xf>
    <xf numFmtId="10" fontId="12" fillId="10" borderId="93" xfId="0" applyNumberFormat="1" applyFont="1" applyFill="1" applyBorder="1" applyAlignment="1" applyProtection="1">
      <alignment horizontal="center" vertical="center"/>
      <protection hidden="1"/>
    </xf>
    <xf numFmtId="10" fontId="12" fillId="0" borderId="12" xfId="0" applyNumberFormat="1" applyFont="1" applyBorder="1" applyAlignment="1" applyProtection="1">
      <alignment horizontal="center" vertical="center"/>
      <protection hidden="1"/>
    </xf>
    <xf numFmtId="10" fontId="12" fillId="9" borderId="14" xfId="0" applyNumberFormat="1" applyFont="1" applyFill="1" applyBorder="1" applyAlignment="1" applyProtection="1">
      <alignment horizontal="center" vertical="center"/>
      <protection hidden="1"/>
    </xf>
    <xf numFmtId="10" fontId="12" fillId="9" borderId="85" xfId="0" applyNumberFormat="1" applyFont="1" applyFill="1" applyBorder="1" applyAlignment="1" applyProtection="1">
      <alignment horizontal="center" vertical="center"/>
      <protection hidden="1"/>
    </xf>
    <xf numFmtId="10" fontId="12" fillId="9" borderId="21" xfId="0" applyNumberFormat="1" applyFont="1" applyFill="1" applyBorder="1" applyAlignment="1" applyProtection="1">
      <alignment horizontal="center" vertical="center"/>
      <protection hidden="1"/>
    </xf>
    <xf numFmtId="10" fontId="12" fillId="0" borderId="85" xfId="0" applyNumberFormat="1" applyFont="1" applyBorder="1" applyAlignment="1" applyProtection="1">
      <alignment horizontal="center" vertical="center"/>
      <protection hidden="1"/>
    </xf>
    <xf numFmtId="10" fontId="12" fillId="0" borderId="86" xfId="0" applyNumberFormat="1" applyFont="1" applyBorder="1" applyAlignment="1" applyProtection="1">
      <alignment horizontal="center" vertical="center"/>
      <protection hidden="1"/>
    </xf>
    <xf numFmtId="10" fontId="12" fillId="9" borderId="12" xfId="0" applyNumberFormat="1" applyFont="1" applyFill="1" applyBorder="1" applyAlignment="1" applyProtection="1">
      <alignment horizontal="center" vertical="center"/>
      <protection hidden="1"/>
    </xf>
    <xf numFmtId="10" fontId="12" fillId="8" borderId="77" xfId="0" applyNumberFormat="1" applyFont="1" applyFill="1" applyBorder="1" applyAlignment="1" applyProtection="1">
      <alignment horizontal="center" vertical="center"/>
      <protection hidden="1"/>
    </xf>
    <xf numFmtId="10" fontId="12" fillId="10" borderId="12" xfId="0" applyNumberFormat="1" applyFont="1" applyFill="1" applyBorder="1" applyAlignment="1" applyProtection="1">
      <alignment horizontal="center" vertical="center"/>
      <protection hidden="1"/>
    </xf>
    <xf numFmtId="10" fontId="12" fillId="8" borderId="39" xfId="0" applyNumberFormat="1" applyFont="1" applyFill="1" applyBorder="1" applyAlignment="1" applyProtection="1">
      <alignment horizontal="center" vertical="center"/>
      <protection hidden="1"/>
    </xf>
    <xf numFmtId="10" fontId="12" fillId="8" borderId="52" xfId="0" applyNumberFormat="1" applyFont="1" applyFill="1" applyBorder="1" applyAlignment="1" applyProtection="1">
      <alignment horizontal="center" vertical="center"/>
      <protection hidden="1"/>
    </xf>
    <xf numFmtId="10" fontId="12" fillId="9" borderId="39" xfId="0" applyNumberFormat="1" applyFont="1" applyFill="1" applyBorder="1" applyAlignment="1" applyProtection="1">
      <alignment horizontal="center" vertical="center"/>
      <protection hidden="1"/>
    </xf>
    <xf numFmtId="0" fontId="11" fillId="10" borderId="43" xfId="0" applyFont="1" applyFill="1" applyBorder="1" applyAlignment="1" applyProtection="1">
      <alignment horizontal="center" vertical="center"/>
      <protection hidden="1"/>
    </xf>
    <xf numFmtId="10" fontId="11" fillId="10" borderId="44" xfId="0" applyNumberFormat="1" applyFont="1" applyFill="1" applyBorder="1" applyAlignment="1" applyProtection="1">
      <alignment horizontal="center" vertical="center"/>
      <protection hidden="1"/>
    </xf>
    <xf numFmtId="10" fontId="11" fillId="10" borderId="45" xfId="0" applyNumberFormat="1" applyFont="1" applyFill="1" applyBorder="1" applyAlignment="1" applyProtection="1">
      <alignment horizontal="center" vertical="center"/>
      <protection hidden="1"/>
    </xf>
    <xf numFmtId="10" fontId="11" fillId="10" borderId="46" xfId="0" applyNumberFormat="1" applyFont="1" applyFill="1" applyBorder="1" applyAlignment="1" applyProtection="1">
      <alignment horizontal="center" vertical="center"/>
      <protection hidden="1"/>
    </xf>
    <xf numFmtId="10" fontId="11" fillId="2" borderId="2" xfId="0" applyNumberFormat="1" applyFont="1" applyFill="1" applyBorder="1" applyAlignment="1" applyProtection="1">
      <alignment horizontal="center" vertical="center"/>
      <protection hidden="1"/>
    </xf>
    <xf numFmtId="10" fontId="11" fillId="10" borderId="47" xfId="0" applyNumberFormat="1" applyFont="1" applyFill="1" applyBorder="1" applyAlignment="1" applyProtection="1">
      <alignment horizontal="center" vertical="center"/>
      <protection hidden="1"/>
    </xf>
    <xf numFmtId="10" fontId="11" fillId="8" borderId="13" xfId="0" applyNumberFormat="1" applyFont="1" applyFill="1" applyBorder="1" applyAlignment="1" applyProtection="1">
      <alignment horizontal="center" vertical="center"/>
      <protection hidden="1"/>
    </xf>
    <xf numFmtId="10" fontId="11" fillId="8" borderId="7" xfId="0" applyNumberFormat="1" applyFont="1" applyFill="1" applyBorder="1" applyAlignment="1" applyProtection="1">
      <alignment horizontal="center" vertical="center"/>
      <protection hidden="1"/>
    </xf>
    <xf numFmtId="10" fontId="11" fillId="8" borderId="15" xfId="0" applyNumberFormat="1" applyFont="1" applyFill="1" applyBorder="1" applyAlignment="1" applyProtection="1">
      <alignment horizontal="center" vertical="center"/>
      <protection hidden="1"/>
    </xf>
    <xf numFmtId="10" fontId="11" fillId="8" borderId="14" xfId="0" applyNumberFormat="1" applyFont="1" applyFill="1" applyBorder="1" applyAlignment="1" applyProtection="1">
      <alignment horizontal="center" vertical="center"/>
      <protection hidden="1"/>
    </xf>
    <xf numFmtId="0" fontId="11" fillId="10" borderId="22" xfId="0" applyFont="1" applyFill="1" applyBorder="1" applyAlignment="1" applyProtection="1">
      <alignment horizontal="center" vertical="center"/>
      <protection hidden="1"/>
    </xf>
    <xf numFmtId="10" fontId="11" fillId="10" borderId="13" xfId="0" applyNumberFormat="1" applyFont="1" applyFill="1" applyBorder="1" applyAlignment="1" applyProtection="1">
      <alignment horizontal="center" vertical="center"/>
      <protection hidden="1"/>
    </xf>
    <xf numFmtId="10" fontId="11" fillId="10" borderId="7" xfId="0" applyNumberFormat="1" applyFont="1" applyFill="1" applyBorder="1" applyAlignment="1" applyProtection="1">
      <alignment horizontal="center" vertical="center"/>
      <protection hidden="1"/>
    </xf>
    <xf numFmtId="10" fontId="11" fillId="10" borderId="15" xfId="0" applyNumberFormat="1" applyFont="1" applyFill="1" applyBorder="1" applyAlignment="1" applyProtection="1">
      <alignment horizontal="center" vertical="center"/>
      <protection hidden="1"/>
    </xf>
    <xf numFmtId="10" fontId="11" fillId="10" borderId="14" xfId="0" applyNumberFormat="1" applyFont="1" applyFill="1" applyBorder="1" applyAlignment="1" applyProtection="1">
      <alignment horizontal="center" vertical="center"/>
      <protection hidden="1"/>
    </xf>
    <xf numFmtId="0" fontId="11" fillId="8" borderId="35" xfId="0" applyFont="1" applyFill="1" applyBorder="1" applyAlignment="1" applyProtection="1">
      <alignment horizontal="center" vertical="center"/>
      <protection hidden="1"/>
    </xf>
    <xf numFmtId="10" fontId="11" fillId="8" borderId="36" xfId="0" applyNumberFormat="1" applyFont="1" applyFill="1" applyBorder="1" applyAlignment="1" applyProtection="1">
      <alignment horizontal="center" vertical="center"/>
      <protection hidden="1"/>
    </xf>
    <xf numFmtId="10" fontId="11" fillId="8" borderId="37" xfId="0" applyNumberFormat="1" applyFont="1" applyFill="1" applyBorder="1" applyAlignment="1" applyProtection="1">
      <alignment horizontal="center" vertical="center"/>
      <protection hidden="1"/>
    </xf>
    <xf numFmtId="10" fontId="11" fillId="8" borderId="38" xfId="0" applyNumberFormat="1" applyFont="1" applyFill="1" applyBorder="1" applyAlignment="1" applyProtection="1">
      <alignment horizontal="center" vertical="center"/>
      <protection hidden="1"/>
    </xf>
    <xf numFmtId="10" fontId="11" fillId="8" borderId="39" xfId="0" applyNumberFormat="1" applyFont="1" applyFill="1" applyBorder="1" applyAlignment="1" applyProtection="1">
      <alignment horizontal="center" vertical="center"/>
      <protection hidden="1"/>
    </xf>
    <xf numFmtId="0" fontId="11" fillId="0" borderId="2" xfId="0" applyFont="1" applyBorder="1" applyAlignment="1" applyProtection="1">
      <alignment horizontal="center" vertical="center"/>
      <protection hidden="1"/>
    </xf>
    <xf numFmtId="0" fontId="11" fillId="0" borderId="2" xfId="0" applyFont="1" applyBorder="1" applyAlignment="1" applyProtection="1">
      <alignment horizontal="center" vertical="center" wrapText="1"/>
      <protection hidden="1"/>
    </xf>
    <xf numFmtId="0" fontId="11" fillId="0" borderId="6" xfId="0" applyFont="1" applyBorder="1" applyAlignment="1" applyProtection="1">
      <alignment horizontal="center" vertical="center"/>
      <protection hidden="1"/>
    </xf>
    <xf numFmtId="0" fontId="11" fillId="0" borderId="6" xfId="0" applyFont="1" applyBorder="1" applyAlignment="1" applyProtection="1">
      <alignment horizontal="center" vertical="center" wrapText="1"/>
      <protection hidden="1"/>
    </xf>
    <xf numFmtId="0" fontId="11" fillId="8" borderId="40" xfId="0" applyFont="1" applyFill="1" applyBorder="1" applyAlignment="1" applyProtection="1">
      <alignment horizontal="center" vertical="center" wrapText="1"/>
      <protection hidden="1"/>
    </xf>
    <xf numFmtId="10" fontId="12" fillId="0" borderId="13" xfId="0" applyNumberFormat="1" applyFont="1" applyBorder="1" applyAlignment="1" applyProtection="1">
      <alignment horizontal="center" vertical="center"/>
      <protection hidden="1"/>
    </xf>
    <xf numFmtId="10" fontId="12" fillId="0" borderId="7" xfId="0" applyNumberFormat="1" applyFont="1" applyBorder="1" applyAlignment="1" applyProtection="1">
      <alignment horizontal="center" vertical="center"/>
      <protection hidden="1"/>
    </xf>
    <xf numFmtId="10" fontId="12" fillId="0" borderId="15" xfId="0" applyNumberFormat="1" applyFont="1" applyBorder="1" applyAlignment="1" applyProtection="1">
      <alignment horizontal="center" vertical="center"/>
      <protection hidden="1"/>
    </xf>
    <xf numFmtId="10" fontId="12" fillId="0" borderId="14" xfId="0" applyNumberFormat="1" applyFont="1" applyBorder="1" applyAlignment="1" applyProtection="1">
      <alignment horizontal="center" vertical="center"/>
      <protection hidden="1"/>
    </xf>
    <xf numFmtId="10" fontId="12" fillId="0" borderId="19" xfId="0" applyNumberFormat="1" applyFont="1" applyBorder="1" applyAlignment="1" applyProtection="1">
      <alignment horizontal="center" vertical="center"/>
      <protection hidden="1"/>
    </xf>
    <xf numFmtId="10" fontId="12" fillId="0" borderId="17" xfId="0" applyNumberFormat="1" applyFont="1" applyBorder="1" applyAlignment="1" applyProtection="1">
      <alignment horizontal="center" vertical="center"/>
      <protection hidden="1"/>
    </xf>
    <xf numFmtId="10" fontId="12" fillId="0" borderId="20" xfId="0" applyNumberFormat="1" applyFont="1" applyBorder="1" applyAlignment="1" applyProtection="1">
      <alignment horizontal="center" vertical="center"/>
      <protection hidden="1"/>
    </xf>
    <xf numFmtId="10" fontId="12" fillId="0" borderId="21" xfId="0" applyNumberFormat="1" applyFont="1" applyBorder="1" applyAlignment="1" applyProtection="1">
      <alignment horizontal="center" vertical="center"/>
      <protection hidden="1"/>
    </xf>
    <xf numFmtId="10" fontId="12" fillId="10" borderId="43" xfId="0" applyNumberFormat="1" applyFont="1" applyFill="1" applyBorder="1" applyAlignment="1" applyProtection="1">
      <alignment horizontal="center" vertical="center"/>
      <protection hidden="1"/>
    </xf>
    <xf numFmtId="10" fontId="12" fillId="8" borderId="22" xfId="0" applyNumberFormat="1" applyFont="1" applyFill="1" applyBorder="1" applyAlignment="1" applyProtection="1">
      <alignment horizontal="center" vertical="center"/>
      <protection hidden="1"/>
    </xf>
    <xf numFmtId="0" fontId="12" fillId="8" borderId="8" xfId="0" applyFont="1" applyFill="1" applyBorder="1" applyAlignment="1" applyProtection="1">
      <alignment horizontal="center" vertical="center"/>
      <protection hidden="1"/>
    </xf>
    <xf numFmtId="10" fontId="12" fillId="10" borderId="22" xfId="0" applyNumberFormat="1" applyFont="1" applyFill="1" applyBorder="1" applyAlignment="1" applyProtection="1">
      <alignment horizontal="center" vertical="center"/>
      <protection hidden="1"/>
    </xf>
    <xf numFmtId="0" fontId="12" fillId="8" borderId="34" xfId="0" applyFont="1" applyFill="1" applyBorder="1" applyAlignment="1" applyProtection="1">
      <alignment horizontal="center" vertical="center"/>
      <protection hidden="1"/>
    </xf>
    <xf numFmtId="0" fontId="12" fillId="0" borderId="6" xfId="0" applyFont="1" applyBorder="1" applyAlignment="1" applyProtection="1">
      <alignment horizontal="center" vertical="center"/>
      <protection hidden="1"/>
    </xf>
    <xf numFmtId="0" fontId="12" fillId="0" borderId="8" xfId="0" applyFont="1" applyBorder="1" applyAlignment="1" applyProtection="1">
      <alignment horizontal="center" vertical="center"/>
      <protection hidden="1"/>
    </xf>
    <xf numFmtId="0" fontId="12" fillId="0" borderId="18" xfId="0" applyFont="1" applyBorder="1" applyAlignment="1" applyProtection="1">
      <alignment horizontal="center" vertical="center"/>
      <protection hidden="1"/>
    </xf>
    <xf numFmtId="0" fontId="12" fillId="2" borderId="2" xfId="0" applyFont="1" applyFill="1" applyBorder="1" applyAlignment="1" applyProtection="1">
      <alignment horizontal="center" vertical="center"/>
      <protection hidden="1"/>
    </xf>
    <xf numFmtId="0" fontId="12" fillId="2" borderId="2" xfId="0" applyFont="1" applyFill="1" applyBorder="1" applyAlignment="1" applyProtection="1">
      <alignment horizontal="center" vertical="center" wrapText="1"/>
      <protection hidden="1"/>
    </xf>
    <xf numFmtId="0" fontId="12" fillId="2" borderId="1" xfId="0" applyFont="1" applyFill="1" applyBorder="1" applyAlignment="1" applyProtection="1">
      <alignment horizontal="center" vertical="center"/>
      <protection hidden="1"/>
    </xf>
    <xf numFmtId="10" fontId="12" fillId="2" borderId="53" xfId="0" applyNumberFormat="1" applyFont="1" applyFill="1" applyBorder="1" applyAlignment="1" applyProtection="1">
      <alignment horizontal="center" vertical="center"/>
      <protection hidden="1"/>
    </xf>
    <xf numFmtId="10" fontId="12" fillId="2" borderId="32" xfId="0" applyNumberFormat="1" applyFont="1" applyFill="1" applyBorder="1" applyAlignment="1" applyProtection="1">
      <alignment horizontal="center" vertical="center"/>
      <protection hidden="1"/>
    </xf>
    <xf numFmtId="10" fontId="12" fillId="2" borderId="54" xfId="0" applyNumberFormat="1" applyFont="1" applyFill="1" applyBorder="1" applyAlignment="1" applyProtection="1">
      <alignment horizontal="center" vertical="center"/>
      <protection hidden="1"/>
    </xf>
    <xf numFmtId="10" fontId="12" fillId="2" borderId="55" xfId="0" applyNumberFormat="1" applyFont="1" applyFill="1" applyBorder="1" applyAlignment="1" applyProtection="1">
      <alignment horizontal="center" vertical="center"/>
      <protection hidden="1"/>
    </xf>
    <xf numFmtId="0" fontId="11" fillId="2" borderId="2" xfId="0" applyFont="1" applyFill="1" applyBorder="1" applyAlignment="1" applyProtection="1">
      <alignment horizontal="center" vertical="center" wrapText="1"/>
      <protection hidden="1"/>
    </xf>
    <xf numFmtId="0" fontId="12" fillId="8" borderId="42" xfId="0" applyFont="1" applyFill="1" applyBorder="1" applyAlignment="1" applyProtection="1">
      <alignment horizontal="center" vertical="center" wrapText="1"/>
      <protection hidden="1"/>
    </xf>
    <xf numFmtId="0" fontId="12" fillId="8" borderId="8" xfId="0" applyFont="1" applyFill="1" applyBorder="1" applyAlignment="1" applyProtection="1">
      <alignment horizontal="center" vertical="center" wrapText="1"/>
      <protection hidden="1"/>
    </xf>
    <xf numFmtId="0" fontId="12" fillId="8" borderId="6" xfId="0" applyFont="1" applyFill="1" applyBorder="1" applyAlignment="1" applyProtection="1">
      <alignment horizontal="center" vertical="center"/>
      <protection hidden="1"/>
    </xf>
    <xf numFmtId="0" fontId="11" fillId="8" borderId="18" xfId="0" applyFont="1" applyFill="1" applyBorder="1" applyAlignment="1" applyProtection="1">
      <alignment horizontal="center" vertical="center"/>
      <protection hidden="1"/>
    </xf>
    <xf numFmtId="0" fontId="11" fillId="2" borderId="42" xfId="0" applyFont="1" applyFill="1" applyBorder="1" applyAlignment="1" applyProtection="1">
      <alignment horizontal="center" vertical="center"/>
      <protection hidden="1"/>
    </xf>
    <xf numFmtId="10" fontId="12" fillId="2" borderId="44" xfId="0" applyNumberFormat="1" applyFont="1" applyFill="1" applyBorder="1" applyAlignment="1" applyProtection="1">
      <alignment horizontal="center" vertical="center"/>
      <protection hidden="1"/>
    </xf>
    <xf numFmtId="10" fontId="12" fillId="2" borderId="45" xfId="0" applyNumberFormat="1" applyFont="1" applyFill="1" applyBorder="1" applyAlignment="1" applyProtection="1">
      <alignment horizontal="center" vertical="center"/>
      <protection hidden="1"/>
    </xf>
    <xf numFmtId="10" fontId="12" fillId="2" borderId="46" xfId="0" applyNumberFormat="1" applyFont="1" applyFill="1" applyBorder="1" applyAlignment="1" applyProtection="1">
      <alignment horizontal="center" vertical="center"/>
      <protection hidden="1"/>
    </xf>
    <xf numFmtId="10" fontId="11" fillId="2" borderId="44" xfId="0" applyNumberFormat="1" applyFont="1" applyFill="1" applyBorder="1" applyAlignment="1" applyProtection="1">
      <alignment horizontal="center" vertical="center"/>
      <protection hidden="1"/>
    </xf>
    <xf numFmtId="10" fontId="11" fillId="2" borderId="47" xfId="0" applyNumberFormat="1" applyFont="1" applyFill="1" applyBorder="1" applyAlignment="1" applyProtection="1">
      <alignment horizontal="center" vertical="center"/>
      <protection hidden="1"/>
    </xf>
    <xf numFmtId="10" fontId="11" fillId="2" borderId="46" xfId="0" applyNumberFormat="1" applyFont="1" applyFill="1" applyBorder="1" applyAlignment="1" applyProtection="1">
      <alignment horizontal="center" vertical="center"/>
      <protection hidden="1"/>
    </xf>
    <xf numFmtId="0" fontId="11" fillId="2" borderId="34" xfId="0" applyFont="1" applyFill="1" applyBorder="1" applyAlignment="1" applyProtection="1">
      <alignment horizontal="center" vertical="center"/>
      <protection hidden="1"/>
    </xf>
    <xf numFmtId="10" fontId="12" fillId="2" borderId="36" xfId="0" applyNumberFormat="1" applyFont="1" applyFill="1" applyBorder="1" applyAlignment="1" applyProtection="1">
      <alignment horizontal="center" vertical="center"/>
      <protection hidden="1"/>
    </xf>
    <xf numFmtId="10" fontId="12" fillId="2" borderId="37" xfId="0" applyNumberFormat="1" applyFont="1" applyFill="1" applyBorder="1" applyAlignment="1" applyProtection="1">
      <alignment horizontal="center" vertical="center"/>
      <protection hidden="1"/>
    </xf>
    <xf numFmtId="10" fontId="12" fillId="2" borderId="38" xfId="0" applyNumberFormat="1" applyFont="1" applyFill="1" applyBorder="1" applyAlignment="1" applyProtection="1">
      <alignment horizontal="center" vertical="center"/>
      <protection hidden="1"/>
    </xf>
    <xf numFmtId="10" fontId="12" fillId="2" borderId="39" xfId="0" applyNumberFormat="1" applyFont="1" applyFill="1" applyBorder="1" applyAlignment="1" applyProtection="1">
      <alignment horizontal="center" vertical="center"/>
      <protection hidden="1"/>
    </xf>
    <xf numFmtId="0" fontId="11" fillId="2" borderId="40" xfId="0" applyFont="1" applyFill="1" applyBorder="1" applyAlignment="1" applyProtection="1">
      <alignment horizontal="center" vertical="center"/>
      <protection hidden="1"/>
    </xf>
    <xf numFmtId="0" fontId="11" fillId="2" borderId="40" xfId="0" applyFont="1" applyFill="1" applyBorder="1" applyAlignment="1" applyProtection="1">
      <alignment horizontal="center" vertical="center" wrapText="1"/>
      <protection hidden="1"/>
    </xf>
    <xf numFmtId="0" fontId="12" fillId="0" borderId="40" xfId="0" applyFont="1" applyBorder="1" applyAlignment="1" applyProtection="1">
      <alignment horizontal="center" vertical="center" wrapText="1"/>
      <protection hidden="1"/>
    </xf>
    <xf numFmtId="10" fontId="12" fillId="0" borderId="36" xfId="0" applyNumberFormat="1" applyFont="1" applyBorder="1" applyAlignment="1" applyProtection="1">
      <alignment horizontal="center" vertical="center"/>
      <protection hidden="1"/>
    </xf>
    <xf numFmtId="10" fontId="12" fillId="0" borderId="37" xfId="0" applyNumberFormat="1" applyFont="1" applyBorder="1" applyAlignment="1" applyProtection="1">
      <alignment horizontal="center" vertical="center"/>
      <protection hidden="1"/>
    </xf>
    <xf numFmtId="10" fontId="12" fillId="0" borderId="38" xfId="0" applyNumberFormat="1" applyFont="1" applyBorder="1" applyAlignment="1" applyProtection="1">
      <alignment horizontal="center" vertical="center"/>
      <protection hidden="1"/>
    </xf>
    <xf numFmtId="10" fontId="12" fillId="0" borderId="49" xfId="0" applyNumberFormat="1" applyFont="1" applyBorder="1" applyAlignment="1" applyProtection="1">
      <alignment horizontal="center" vertical="center"/>
      <protection hidden="1"/>
    </xf>
    <xf numFmtId="10" fontId="12" fillId="0" borderId="52" xfId="0" applyNumberFormat="1" applyFont="1" applyBorder="1" applyAlignment="1" applyProtection="1">
      <alignment horizontal="center" vertical="center"/>
      <protection hidden="1"/>
    </xf>
    <xf numFmtId="10" fontId="12" fillId="0" borderId="51" xfId="0" applyNumberFormat="1" applyFont="1" applyBorder="1" applyAlignment="1" applyProtection="1">
      <alignment horizontal="center" vertical="center"/>
      <protection hidden="1"/>
    </xf>
    <xf numFmtId="0" fontId="11" fillId="2" borderId="0" xfId="0" applyFont="1" applyFill="1" applyAlignment="1" applyProtection="1">
      <alignment horizontal="center" vertical="center"/>
      <protection hidden="1"/>
    </xf>
    <xf numFmtId="10" fontId="11" fillId="2" borderId="0" xfId="0" applyNumberFormat="1" applyFont="1" applyFill="1" applyAlignment="1" applyProtection="1">
      <alignment horizontal="center" vertical="center"/>
      <protection hidden="1"/>
    </xf>
    <xf numFmtId="10" fontId="12" fillId="8" borderId="44" xfId="0" applyNumberFormat="1" applyFont="1" applyFill="1" applyBorder="1" applyAlignment="1" applyProtection="1">
      <alignment horizontal="center" vertical="center"/>
      <protection hidden="1"/>
    </xf>
    <xf numFmtId="10" fontId="12" fillId="8" borderId="45" xfId="0" applyNumberFormat="1" applyFont="1" applyFill="1" applyBorder="1" applyAlignment="1" applyProtection="1">
      <alignment horizontal="center" vertical="center"/>
      <protection hidden="1"/>
    </xf>
    <xf numFmtId="10" fontId="12" fillId="8" borderId="46" xfId="0" applyNumberFormat="1" applyFont="1" applyFill="1" applyBorder="1" applyAlignment="1" applyProtection="1">
      <alignment horizontal="center" vertical="center"/>
      <protection hidden="1"/>
    </xf>
    <xf numFmtId="0" fontId="11" fillId="0" borderId="40" xfId="0" applyFont="1" applyBorder="1" applyAlignment="1" applyProtection="1">
      <alignment horizontal="center" vertical="center"/>
      <protection hidden="1"/>
    </xf>
    <xf numFmtId="0" fontId="11" fillId="0" borderId="40" xfId="0" applyFont="1" applyBorder="1" applyAlignment="1" applyProtection="1">
      <alignment horizontal="center" vertical="center" wrapText="1"/>
      <protection hidden="1"/>
    </xf>
    <xf numFmtId="0" fontId="11" fillId="0" borderId="30" xfId="0" applyFont="1" applyBorder="1" applyAlignment="1" applyProtection="1">
      <alignment horizontal="center" vertical="center" readingOrder="2"/>
      <protection hidden="1"/>
    </xf>
    <xf numFmtId="0" fontId="11" fillId="0" borderId="23" xfId="0" applyFont="1" applyBorder="1" applyAlignment="1" applyProtection="1">
      <alignment horizontal="center" vertical="center" readingOrder="2"/>
      <protection hidden="1"/>
    </xf>
    <xf numFmtId="0" fontId="11" fillId="0" borderId="22" xfId="0" applyFont="1" applyBorder="1" applyAlignment="1" applyProtection="1">
      <alignment horizontal="center" vertical="center" readingOrder="2"/>
      <protection hidden="1"/>
    </xf>
    <xf numFmtId="0" fontId="11" fillId="0" borderId="41" xfId="0" applyFont="1" applyBorder="1" applyAlignment="1" applyProtection="1">
      <alignment horizontal="center" vertical="center" readingOrder="2"/>
      <protection hidden="1"/>
    </xf>
    <xf numFmtId="0" fontId="12" fillId="2" borderId="30" xfId="0" applyFont="1" applyFill="1" applyBorder="1" applyAlignment="1" applyProtection="1">
      <alignment horizontal="center" vertical="center" readingOrder="2"/>
      <protection hidden="1"/>
    </xf>
    <xf numFmtId="0" fontId="11" fillId="10" borderId="42" xfId="0" applyFont="1" applyFill="1" applyBorder="1" applyAlignment="1" applyProtection="1">
      <alignment horizontal="center" vertical="center" readingOrder="2"/>
      <protection hidden="1"/>
    </xf>
    <xf numFmtId="0" fontId="11" fillId="8" borderId="8" xfId="0" applyFont="1" applyFill="1" applyBorder="1" applyAlignment="1" applyProtection="1">
      <alignment horizontal="center" vertical="center" readingOrder="2"/>
      <protection hidden="1"/>
    </xf>
    <xf numFmtId="0" fontId="11" fillId="10" borderId="56" xfId="0" applyFont="1" applyFill="1" applyBorder="1" applyAlignment="1" applyProtection="1">
      <alignment horizontal="center" vertical="center" readingOrder="2"/>
      <protection hidden="1"/>
    </xf>
    <xf numFmtId="0" fontId="11" fillId="8" borderId="58" xfId="0" applyFont="1" applyFill="1" applyBorder="1" applyAlignment="1" applyProtection="1">
      <alignment horizontal="center" vertical="center" readingOrder="2"/>
      <protection hidden="1"/>
    </xf>
    <xf numFmtId="0" fontId="11" fillId="10" borderId="59" xfId="0" applyFont="1" applyFill="1" applyBorder="1" applyAlignment="1" applyProtection="1">
      <alignment horizontal="center" vertical="center" readingOrder="2"/>
      <protection hidden="1"/>
    </xf>
    <xf numFmtId="0" fontId="11" fillId="8" borderId="23" xfId="0" applyFont="1" applyFill="1" applyBorder="1" applyAlignment="1" applyProtection="1">
      <alignment horizontal="center" vertical="center" readingOrder="2"/>
      <protection hidden="1"/>
    </xf>
    <xf numFmtId="0" fontId="12" fillId="8" borderId="43" xfId="0" applyFont="1" applyFill="1" applyBorder="1" applyAlignment="1" applyProtection="1">
      <alignment horizontal="center" vertical="center" readingOrder="2"/>
      <protection hidden="1"/>
    </xf>
    <xf numFmtId="0" fontId="12" fillId="8" borderId="41" xfId="0" applyFont="1" applyFill="1" applyBorder="1" applyAlignment="1" applyProtection="1">
      <alignment horizontal="center" vertical="center" readingOrder="2"/>
      <protection hidden="1"/>
    </xf>
    <xf numFmtId="0" fontId="11" fillId="2" borderId="43" xfId="0" applyFont="1" applyFill="1" applyBorder="1" applyAlignment="1" applyProtection="1">
      <alignment horizontal="center" vertical="center" readingOrder="2"/>
      <protection hidden="1"/>
    </xf>
    <xf numFmtId="0" fontId="12" fillId="2" borderId="35" xfId="0" applyFont="1" applyFill="1" applyBorder="1" applyAlignment="1" applyProtection="1">
      <alignment horizontal="center" vertical="center" readingOrder="2"/>
      <protection hidden="1"/>
    </xf>
    <xf numFmtId="0" fontId="12" fillId="0" borderId="5" xfId="0" applyFont="1" applyBorder="1" applyAlignment="1" applyProtection="1">
      <alignment horizontal="center" vertical="center" readingOrder="2"/>
      <protection hidden="1"/>
    </xf>
    <xf numFmtId="0" fontId="12" fillId="8" borderId="42" xfId="0" applyFont="1" applyFill="1" applyBorder="1" applyAlignment="1" applyProtection="1">
      <alignment horizontal="center" vertical="center" readingOrder="2"/>
      <protection hidden="1"/>
    </xf>
    <xf numFmtId="0" fontId="12" fillId="8" borderId="8" xfId="0" applyFont="1" applyFill="1" applyBorder="1" applyAlignment="1" applyProtection="1">
      <alignment horizontal="center" vertical="center" readingOrder="2"/>
      <protection hidden="1"/>
    </xf>
    <xf numFmtId="0" fontId="12" fillId="8" borderId="34" xfId="0" applyFont="1" applyFill="1" applyBorder="1" applyAlignment="1" applyProtection="1">
      <alignment horizontal="center" vertical="center" readingOrder="2"/>
      <protection hidden="1"/>
    </xf>
    <xf numFmtId="0" fontId="11" fillId="0" borderId="5" xfId="0" applyFont="1" applyBorder="1" applyAlignment="1" applyProtection="1">
      <alignment horizontal="center" vertical="center" readingOrder="2"/>
      <protection hidden="1"/>
    </xf>
    <xf numFmtId="0" fontId="11" fillId="10" borderId="58" xfId="0" applyFont="1" applyFill="1" applyBorder="1" applyAlignment="1" applyProtection="1">
      <alignment horizontal="center" vertical="center" readingOrder="2"/>
      <protection hidden="1"/>
    </xf>
    <xf numFmtId="10" fontId="12" fillId="10" borderId="79" xfId="0" applyNumberFormat="1" applyFont="1" applyFill="1" applyBorder="1" applyAlignment="1" applyProtection="1">
      <alignment horizontal="center" vertical="center"/>
      <protection hidden="1"/>
    </xf>
    <xf numFmtId="10" fontId="12" fillId="10" borderId="80" xfId="0" applyNumberFormat="1" applyFont="1" applyFill="1" applyBorder="1" applyAlignment="1" applyProtection="1">
      <alignment horizontal="center" vertical="center"/>
      <protection hidden="1"/>
    </xf>
    <xf numFmtId="10" fontId="12" fillId="10" borderId="81" xfId="0" applyNumberFormat="1" applyFont="1" applyFill="1" applyBorder="1" applyAlignment="1" applyProtection="1">
      <alignment horizontal="center" vertical="center"/>
      <protection hidden="1"/>
    </xf>
    <xf numFmtId="10" fontId="12" fillId="10" borderId="85" xfId="0" applyNumberFormat="1" applyFont="1" applyFill="1" applyBorder="1" applyAlignment="1" applyProtection="1">
      <alignment horizontal="center" vertical="center"/>
      <protection hidden="1"/>
    </xf>
    <xf numFmtId="10" fontId="12" fillId="8" borderId="9" xfId="0" applyNumberFormat="1" applyFont="1" applyFill="1" applyBorder="1" applyAlignment="1" applyProtection="1">
      <alignment horizontal="center" vertical="center"/>
      <protection hidden="1"/>
    </xf>
    <xf numFmtId="10" fontId="12" fillId="8" borderId="10" xfId="0" applyNumberFormat="1" applyFont="1" applyFill="1" applyBorder="1" applyAlignment="1" applyProtection="1">
      <alignment horizontal="center" vertical="center"/>
      <protection hidden="1"/>
    </xf>
    <xf numFmtId="10" fontId="12" fillId="8" borderId="11" xfId="0" applyNumberFormat="1" applyFont="1" applyFill="1" applyBorder="1" applyAlignment="1" applyProtection="1">
      <alignment horizontal="center" vertical="center"/>
      <protection hidden="1"/>
    </xf>
    <xf numFmtId="10" fontId="12" fillId="8" borderId="12" xfId="0" applyNumberFormat="1" applyFont="1" applyFill="1" applyBorder="1" applyAlignment="1" applyProtection="1">
      <alignment horizontal="center" vertical="center"/>
      <protection hidden="1"/>
    </xf>
    <xf numFmtId="10" fontId="12" fillId="10" borderId="74" xfId="0" applyNumberFormat="1" applyFont="1" applyFill="1" applyBorder="1" applyAlignment="1" applyProtection="1">
      <alignment horizontal="center" vertical="center"/>
      <protection hidden="1"/>
    </xf>
    <xf numFmtId="10" fontId="12" fillId="10" borderId="75" xfId="0" applyNumberFormat="1" applyFont="1" applyFill="1" applyBorder="1" applyAlignment="1" applyProtection="1">
      <alignment horizontal="center" vertical="center"/>
      <protection hidden="1"/>
    </xf>
    <xf numFmtId="10" fontId="12" fillId="10" borderId="76" xfId="0" applyNumberFormat="1" applyFont="1" applyFill="1" applyBorder="1" applyAlignment="1" applyProtection="1">
      <alignment horizontal="center" vertical="center"/>
      <protection hidden="1"/>
    </xf>
    <xf numFmtId="10" fontId="12" fillId="10" borderId="77" xfId="0" applyNumberFormat="1" applyFont="1" applyFill="1" applyBorder="1" applyAlignment="1" applyProtection="1">
      <alignment horizontal="center" vertical="center"/>
      <protection hidden="1"/>
    </xf>
    <xf numFmtId="10" fontId="12" fillId="8" borderId="79" xfId="0" applyNumberFormat="1" applyFont="1" applyFill="1" applyBorder="1" applyAlignment="1" applyProtection="1">
      <alignment horizontal="center" vertical="center"/>
      <protection hidden="1"/>
    </xf>
    <xf numFmtId="10" fontId="12" fillId="8" borderId="80" xfId="0" applyNumberFormat="1" applyFont="1" applyFill="1" applyBorder="1" applyAlignment="1" applyProtection="1">
      <alignment horizontal="center" vertical="center"/>
      <protection hidden="1"/>
    </xf>
    <xf numFmtId="10" fontId="12" fillId="8" borderId="81" xfId="0" applyNumberFormat="1" applyFont="1" applyFill="1" applyBorder="1" applyAlignment="1" applyProtection="1">
      <alignment horizontal="center" vertical="center"/>
      <protection hidden="1"/>
    </xf>
    <xf numFmtId="10" fontId="12" fillId="8" borderId="85" xfId="0" applyNumberFormat="1" applyFont="1" applyFill="1" applyBorder="1" applyAlignment="1" applyProtection="1">
      <alignment horizontal="center" vertical="center"/>
      <protection hidden="1"/>
    </xf>
    <xf numFmtId="0" fontId="2" fillId="2" borderId="0" xfId="0" applyFont="1" applyFill="1" applyAlignment="1" applyProtection="1">
      <alignment horizontal="center" vertical="center" wrapText="1"/>
      <protection hidden="1"/>
    </xf>
    <xf numFmtId="0" fontId="11" fillId="2" borderId="0" xfId="0" applyFont="1" applyFill="1" applyAlignment="1" applyProtection="1">
      <alignment vertical="center"/>
      <protection hidden="1"/>
    </xf>
    <xf numFmtId="0" fontId="2" fillId="2" borderId="0" xfId="0" applyFont="1" applyFill="1" applyAlignment="1" applyProtection="1">
      <alignment vertical="center"/>
      <protection hidden="1"/>
    </xf>
    <xf numFmtId="10" fontId="11" fillId="0" borderId="7" xfId="0" applyNumberFormat="1" applyFont="1" applyBorder="1" applyAlignment="1" applyProtection="1">
      <alignment horizontal="center" vertical="center"/>
      <protection hidden="1"/>
    </xf>
    <xf numFmtId="0" fontId="11" fillId="2" borderId="0" xfId="0" applyFont="1" applyFill="1" applyBorder="1" applyAlignment="1" applyProtection="1">
      <alignment horizontal="center" vertical="center"/>
      <protection hidden="1"/>
    </xf>
    <xf numFmtId="10" fontId="11" fillId="2" borderId="0" xfId="0" applyNumberFormat="1" applyFont="1" applyFill="1" applyBorder="1" applyAlignment="1" applyProtection="1">
      <alignment horizontal="center" vertical="center"/>
      <protection hidden="1"/>
    </xf>
    <xf numFmtId="0" fontId="11" fillId="2" borderId="0" xfId="0" applyFont="1" applyFill="1" applyBorder="1" applyAlignment="1" applyProtection="1">
      <alignment horizontal="center" vertical="center" wrapText="1"/>
      <protection hidden="1"/>
    </xf>
    <xf numFmtId="10" fontId="12" fillId="2" borderId="0" xfId="0" applyNumberFormat="1" applyFont="1" applyFill="1" applyBorder="1" applyAlignment="1" applyProtection="1">
      <alignment horizontal="center" vertical="center"/>
      <protection hidden="1"/>
    </xf>
    <xf numFmtId="10" fontId="12" fillId="8" borderId="62" xfId="0" applyNumberFormat="1" applyFont="1" applyFill="1" applyBorder="1" applyAlignment="1" applyProtection="1">
      <alignment horizontal="center" vertical="center"/>
      <protection hidden="1"/>
    </xf>
    <xf numFmtId="10" fontId="12" fillId="8" borderId="63" xfId="0" applyNumberFormat="1" applyFont="1" applyFill="1" applyBorder="1" applyAlignment="1" applyProtection="1">
      <alignment horizontal="center" vertical="center"/>
      <protection hidden="1"/>
    </xf>
    <xf numFmtId="10" fontId="12" fillId="8" borderId="64" xfId="0" applyNumberFormat="1" applyFont="1" applyFill="1" applyBorder="1" applyAlignment="1" applyProtection="1">
      <alignment horizontal="center" vertical="center"/>
      <protection hidden="1"/>
    </xf>
    <xf numFmtId="0" fontId="12" fillId="8" borderId="48" xfId="0" applyFont="1" applyFill="1" applyBorder="1" applyAlignment="1" applyProtection="1">
      <alignment horizontal="center" vertical="center" wrapText="1"/>
      <protection hidden="1"/>
    </xf>
    <xf numFmtId="0" fontId="12" fillId="8" borderId="59" xfId="0" applyFont="1" applyFill="1" applyBorder="1" applyAlignment="1" applyProtection="1">
      <alignment horizontal="center" vertical="center" readingOrder="2"/>
      <protection hidden="1"/>
    </xf>
    <xf numFmtId="0" fontId="12" fillId="2" borderId="23" xfId="0" applyFont="1" applyFill="1" applyBorder="1" applyAlignment="1" applyProtection="1">
      <alignment horizontal="center" vertical="center"/>
      <protection hidden="1"/>
    </xf>
    <xf numFmtId="0" fontId="12" fillId="2" borderId="22" xfId="0" applyFont="1" applyFill="1" applyBorder="1" applyAlignment="1" applyProtection="1">
      <alignment horizontal="center" vertical="center"/>
      <protection hidden="1"/>
    </xf>
    <xf numFmtId="0" fontId="12" fillId="2" borderId="41" xfId="0" applyFont="1" applyFill="1" applyBorder="1" applyAlignment="1" applyProtection="1">
      <alignment horizontal="center" vertical="center"/>
      <protection hidden="1"/>
    </xf>
    <xf numFmtId="0" fontId="11" fillId="8" borderId="43" xfId="0" applyFont="1" applyFill="1" applyBorder="1" applyAlignment="1" applyProtection="1">
      <alignment horizontal="center" vertical="center" readingOrder="2"/>
      <protection locked="0"/>
    </xf>
    <xf numFmtId="0" fontId="11" fillId="8" borderId="22" xfId="0" applyFont="1" applyFill="1" applyBorder="1" applyAlignment="1" applyProtection="1">
      <alignment horizontal="center" vertical="center" readingOrder="2"/>
      <protection locked="0"/>
    </xf>
    <xf numFmtId="0" fontId="4" fillId="2" borderId="0" xfId="0" applyFont="1" applyFill="1" applyBorder="1" applyAlignment="1" applyProtection="1">
      <alignment horizontal="center" vertical="center" wrapText="1"/>
      <protection hidden="1"/>
    </xf>
    <xf numFmtId="0" fontId="4" fillId="2" borderId="0" xfId="0" applyFont="1" applyFill="1" applyBorder="1" applyAlignment="1" applyProtection="1">
      <alignment vertical="center"/>
      <protection hidden="1"/>
    </xf>
    <xf numFmtId="10" fontId="4" fillId="2" borderId="0" xfId="0" applyNumberFormat="1" applyFont="1" applyFill="1" applyBorder="1" applyAlignment="1" applyProtection="1">
      <alignment horizontal="center" vertical="center"/>
      <protection hidden="1"/>
    </xf>
    <xf numFmtId="0" fontId="4" fillId="2" borderId="0" xfId="0" applyFont="1" applyFill="1" applyBorder="1" applyAlignment="1" applyProtection="1">
      <alignment vertical="center" wrapText="1"/>
      <protection hidden="1"/>
    </xf>
    <xf numFmtId="0" fontId="4" fillId="2" borderId="0" xfId="0" applyFont="1" applyFill="1" applyBorder="1" applyAlignment="1" applyProtection="1">
      <alignment vertical="center"/>
      <protection locked="0" hidden="1"/>
    </xf>
    <xf numFmtId="0" fontId="11" fillId="2" borderId="43" xfId="0" applyFont="1" applyFill="1" applyBorder="1" applyAlignment="1" applyProtection="1">
      <alignment horizontal="center" vertical="center" readingOrder="2"/>
      <protection locked="0"/>
    </xf>
    <xf numFmtId="0" fontId="11" fillId="2" borderId="35" xfId="0" applyFont="1" applyFill="1" applyBorder="1" applyAlignment="1" applyProtection="1">
      <alignment horizontal="center" vertical="center" readingOrder="2"/>
      <protection locked="0"/>
    </xf>
    <xf numFmtId="0" fontId="11" fillId="9" borderId="22" xfId="0" applyFont="1" applyFill="1" applyBorder="1" applyAlignment="1" applyProtection="1">
      <alignment horizontal="center" vertical="center" readingOrder="2"/>
      <protection locked="0"/>
    </xf>
    <xf numFmtId="0" fontId="11" fillId="8" borderId="59" xfId="0" applyFont="1" applyFill="1" applyBorder="1" applyAlignment="1" applyProtection="1">
      <alignment horizontal="center" vertical="center" readingOrder="2"/>
      <protection locked="0"/>
    </xf>
    <xf numFmtId="0" fontId="11" fillId="8" borderId="58" xfId="0" applyFont="1" applyFill="1" applyBorder="1" applyAlignment="1" applyProtection="1">
      <alignment horizontal="center" vertical="center" readingOrder="2"/>
      <protection locked="0"/>
    </xf>
    <xf numFmtId="0" fontId="11" fillId="8" borderId="78" xfId="0" applyFont="1" applyFill="1" applyBorder="1" applyAlignment="1" applyProtection="1">
      <alignment horizontal="center" vertical="center" readingOrder="2"/>
      <protection locked="0"/>
    </xf>
    <xf numFmtId="0" fontId="14" fillId="8" borderId="48" xfId="0" applyFont="1" applyFill="1" applyBorder="1" applyAlignment="1" applyProtection="1">
      <alignment horizontal="center" vertical="center"/>
      <protection locked="0"/>
    </xf>
    <xf numFmtId="0" fontId="11" fillId="8" borderId="61" xfId="0" applyFont="1" applyFill="1" applyBorder="1" applyAlignment="1" applyProtection="1">
      <alignment horizontal="center" vertical="center" readingOrder="2"/>
      <protection locked="0"/>
    </xf>
    <xf numFmtId="164" fontId="7" fillId="2" borderId="0" xfId="0" applyNumberFormat="1" applyFont="1" applyFill="1" applyAlignment="1" applyProtection="1">
      <alignment horizontal="center" vertical="center"/>
      <protection hidden="1"/>
    </xf>
    <xf numFmtId="0" fontId="7" fillId="2" borderId="0" xfId="0" applyFont="1" applyFill="1" applyAlignment="1" applyProtection="1">
      <alignment vertical="center"/>
      <protection locked="0" hidden="1"/>
    </xf>
    <xf numFmtId="0" fontId="7" fillId="2" borderId="0" xfId="0" applyFont="1" applyFill="1" applyBorder="1" applyAlignment="1" applyProtection="1">
      <alignment horizontal="center" vertical="center"/>
      <protection hidden="1"/>
    </xf>
    <xf numFmtId="0" fontId="7" fillId="2" borderId="0" xfId="0" applyFont="1" applyFill="1" applyBorder="1" applyAlignment="1" applyProtection="1">
      <alignment vertical="center" wrapText="1"/>
      <protection hidden="1"/>
    </xf>
    <xf numFmtId="0" fontId="7" fillId="2" borderId="0" xfId="0" applyFont="1" applyFill="1" applyBorder="1" applyAlignment="1" applyProtection="1">
      <alignment vertical="center"/>
      <protection hidden="1"/>
    </xf>
    <xf numFmtId="10" fontId="7" fillId="2" borderId="0" xfId="0" applyNumberFormat="1" applyFont="1" applyFill="1" applyBorder="1" applyAlignment="1" applyProtection="1">
      <alignment horizontal="center" vertical="center"/>
      <protection hidden="1"/>
    </xf>
    <xf numFmtId="0" fontId="7" fillId="2" borderId="0" xfId="0" applyFont="1" applyFill="1" applyBorder="1" applyAlignment="1" applyProtection="1">
      <alignment vertical="center"/>
      <protection locked="0" hidden="1"/>
    </xf>
    <xf numFmtId="0" fontId="7" fillId="2" borderId="0" xfId="0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Alignment="1" applyProtection="1">
      <alignment horizontal="center" vertical="center"/>
      <protection locked="0" hidden="1"/>
    </xf>
    <xf numFmtId="9" fontId="4" fillId="2" borderId="0" xfId="0" applyNumberFormat="1" applyFont="1" applyFill="1" applyAlignment="1" applyProtection="1">
      <alignment horizontal="center" vertical="center"/>
      <protection locked="0" hidden="1"/>
    </xf>
    <xf numFmtId="164" fontId="4" fillId="2" borderId="0" xfId="0" applyNumberFormat="1" applyFont="1" applyFill="1" applyAlignment="1" applyProtection="1">
      <alignment horizontal="center" vertical="center"/>
      <protection locked="0" hidden="1"/>
    </xf>
    <xf numFmtId="10" fontId="12" fillId="2" borderId="94" xfId="0" applyNumberFormat="1" applyFont="1" applyFill="1" applyBorder="1" applyAlignment="1" applyProtection="1">
      <alignment horizontal="center" vertical="center"/>
      <protection hidden="1"/>
    </xf>
    <xf numFmtId="10" fontId="12" fillId="2" borderId="96" xfId="0" applyNumberFormat="1" applyFont="1" applyFill="1" applyBorder="1" applyAlignment="1" applyProtection="1">
      <alignment horizontal="center" vertical="center"/>
      <protection hidden="1"/>
    </xf>
    <xf numFmtId="0" fontId="7" fillId="2" borderId="0" xfId="0" applyFont="1" applyFill="1" applyBorder="1" applyAlignment="1" applyProtection="1">
      <alignment horizontal="center" vertical="center" wrapText="1"/>
      <protection hidden="1"/>
    </xf>
    <xf numFmtId="164" fontId="7" fillId="2" borderId="0" xfId="0" applyNumberFormat="1" applyFont="1" applyFill="1" applyBorder="1" applyAlignment="1" applyProtection="1">
      <alignment horizontal="center" vertical="center"/>
      <protection hidden="1"/>
    </xf>
    <xf numFmtId="0" fontId="7" fillId="2" borderId="0" xfId="0" applyFont="1" applyFill="1" applyAlignment="1" applyProtection="1">
      <alignment vertical="center"/>
      <protection hidden="1"/>
    </xf>
    <xf numFmtId="0" fontId="7" fillId="2" borderId="0" xfId="0" applyFont="1" applyFill="1" applyAlignment="1" applyProtection="1">
      <alignment horizontal="center" vertical="center"/>
      <protection locked="0"/>
    </xf>
    <xf numFmtId="0" fontId="12" fillId="2" borderId="8" xfId="0" applyFont="1" applyFill="1" applyBorder="1" applyAlignment="1" applyProtection="1">
      <alignment horizontal="center" vertical="center" readingOrder="2"/>
      <protection hidden="1"/>
    </xf>
    <xf numFmtId="10" fontId="12" fillId="9" borderId="95" xfId="0" applyNumberFormat="1" applyFont="1" applyFill="1" applyBorder="1" applyAlignment="1" applyProtection="1">
      <alignment horizontal="center" vertical="center"/>
      <protection hidden="1"/>
    </xf>
    <xf numFmtId="0" fontId="11" fillId="2" borderId="0" xfId="0" applyFont="1" applyFill="1" applyBorder="1" applyAlignment="1" applyProtection="1">
      <alignment horizontal="center" vertical="center" wrapText="1"/>
      <protection locked="0"/>
    </xf>
    <xf numFmtId="0" fontId="11" fillId="2" borderId="0" xfId="0" applyFont="1" applyFill="1" applyBorder="1" applyAlignment="1" applyProtection="1">
      <alignment horizontal="center" vertical="center" readingOrder="2"/>
      <protection locked="0"/>
    </xf>
    <xf numFmtId="0" fontId="11" fillId="8" borderId="49" xfId="0" applyFont="1" applyFill="1" applyBorder="1" applyAlignment="1" applyProtection="1">
      <alignment horizontal="center" vertical="center"/>
      <protection hidden="1"/>
    </xf>
    <xf numFmtId="0" fontId="11" fillId="8" borderId="50" xfId="0" applyFont="1" applyFill="1" applyBorder="1" applyAlignment="1" applyProtection="1">
      <alignment horizontal="center" vertical="center"/>
      <protection hidden="1"/>
    </xf>
    <xf numFmtId="0" fontId="11" fillId="8" borderId="50" xfId="0" applyFont="1" applyFill="1" applyBorder="1" applyAlignment="1" applyProtection="1">
      <alignment horizontal="center" vertical="center" wrapText="1"/>
      <protection hidden="1"/>
    </xf>
    <xf numFmtId="0" fontId="11" fillId="8" borderId="50" xfId="0" applyFont="1" applyFill="1" applyBorder="1" applyAlignment="1" applyProtection="1">
      <alignment horizontal="center" vertical="center" wrapText="1"/>
      <protection locked="0"/>
    </xf>
    <xf numFmtId="0" fontId="11" fillId="8" borderId="51" xfId="0" applyFont="1" applyFill="1" applyBorder="1" applyAlignment="1" applyProtection="1">
      <alignment horizontal="center" vertical="center" readingOrder="2"/>
      <protection locked="0"/>
    </xf>
    <xf numFmtId="0" fontId="0" fillId="2" borderId="0" xfId="0" applyFill="1"/>
    <xf numFmtId="0" fontId="17" fillId="2" borderId="0" xfId="0" applyFont="1" applyFill="1" applyAlignment="1">
      <alignment vertical="center" wrapText="1"/>
    </xf>
    <xf numFmtId="0" fontId="16" fillId="2" borderId="0" xfId="0" applyFont="1" applyFill="1" applyAlignment="1">
      <alignment vertical="center" wrapText="1"/>
    </xf>
    <xf numFmtId="0" fontId="16" fillId="2" borderId="0" xfId="0" applyFont="1" applyFill="1" applyAlignment="1">
      <alignment vertical="center"/>
    </xf>
    <xf numFmtId="0" fontId="17" fillId="2" borderId="0" xfId="0" applyFont="1" applyFill="1" applyAlignment="1">
      <alignment vertical="center"/>
    </xf>
    <xf numFmtId="0" fontId="3" fillId="6" borderId="97" xfId="0" applyFont="1" applyFill="1" applyBorder="1" applyAlignment="1" applyProtection="1">
      <alignment horizontal="center" vertical="center"/>
      <protection hidden="1"/>
    </xf>
    <xf numFmtId="0" fontId="6" fillId="3" borderId="7" xfId="0" applyFont="1" applyFill="1" applyBorder="1" applyAlignment="1" applyProtection="1">
      <alignment horizontal="center" vertical="center" wrapText="1"/>
      <protection hidden="1"/>
    </xf>
    <xf numFmtId="10" fontId="11" fillId="11" borderId="7" xfId="0" applyNumberFormat="1" applyFont="1" applyFill="1" applyBorder="1" applyAlignment="1" applyProtection="1">
      <alignment horizontal="center" vertical="center"/>
      <protection hidden="1"/>
    </xf>
    <xf numFmtId="10" fontId="11" fillId="12" borderId="7" xfId="0" applyNumberFormat="1" applyFont="1" applyFill="1" applyBorder="1" applyAlignment="1" applyProtection="1">
      <alignment horizontal="center" vertical="center"/>
      <protection hidden="1"/>
    </xf>
    <xf numFmtId="10" fontId="11" fillId="13" borderId="7" xfId="0" applyNumberFormat="1" applyFont="1" applyFill="1" applyBorder="1" applyAlignment="1" applyProtection="1">
      <alignment horizontal="center" vertical="center"/>
      <protection hidden="1"/>
    </xf>
    <xf numFmtId="0" fontId="9" fillId="3" borderId="95" xfId="0" applyFont="1" applyFill="1" applyBorder="1" applyAlignment="1" applyProtection="1">
      <alignment horizontal="center" vertical="center"/>
      <protection hidden="1"/>
    </xf>
    <xf numFmtId="0" fontId="11" fillId="5" borderId="46" xfId="0" applyFont="1" applyFill="1" applyBorder="1" applyAlignment="1" applyProtection="1">
      <alignment horizontal="center" vertical="center"/>
      <protection hidden="1"/>
    </xf>
    <xf numFmtId="0" fontId="0" fillId="2" borderId="0" xfId="0" applyFill="1" applyAlignment="1">
      <alignment horizontal="center" vertical="center"/>
    </xf>
    <xf numFmtId="0" fontId="19" fillId="2" borderId="0" xfId="0" applyFont="1" applyFill="1" applyAlignment="1">
      <alignment horizontal="center" vertical="center"/>
    </xf>
    <xf numFmtId="0" fontId="2" fillId="2" borderId="0" xfId="0" applyFont="1" applyFill="1" applyAlignment="1" applyProtection="1">
      <alignment horizontal="center" vertical="center"/>
      <protection hidden="1"/>
    </xf>
    <xf numFmtId="0" fontId="0" fillId="2" borderId="0" xfId="0" applyFill="1" applyBorder="1"/>
    <xf numFmtId="9" fontId="4" fillId="2" borderId="0" xfId="0" applyNumberFormat="1" applyFont="1" applyFill="1" applyAlignment="1" applyProtection="1">
      <alignment vertical="center"/>
      <protection locked="0" hidden="1"/>
    </xf>
    <xf numFmtId="0" fontId="0" fillId="2" borderId="0" xfId="0" applyFill="1" applyProtection="1">
      <protection hidden="1"/>
    </xf>
    <xf numFmtId="0" fontId="19" fillId="2" borderId="0" xfId="0" applyFont="1" applyFill="1" applyAlignment="1" applyProtection="1">
      <alignment horizontal="center" vertical="center"/>
      <protection hidden="1"/>
    </xf>
    <xf numFmtId="0" fontId="0" fillId="0" borderId="0" xfId="0" applyProtection="1">
      <protection hidden="1"/>
    </xf>
    <xf numFmtId="0" fontId="10" fillId="20" borderId="101" xfId="0" applyFont="1" applyFill="1" applyBorder="1" applyAlignment="1" applyProtection="1">
      <alignment horizontal="center" vertical="center"/>
      <protection hidden="1"/>
    </xf>
    <xf numFmtId="0" fontId="0" fillId="0" borderId="0" xfId="0" applyFill="1" applyProtection="1">
      <protection hidden="1"/>
    </xf>
    <xf numFmtId="0" fontId="10" fillId="26" borderId="101" xfId="0" applyFont="1" applyFill="1" applyBorder="1" applyAlignment="1" applyProtection="1">
      <alignment horizontal="center" vertical="center"/>
      <protection hidden="1"/>
    </xf>
    <xf numFmtId="0" fontId="3" fillId="27" borderId="126" xfId="0" applyFont="1" applyFill="1" applyBorder="1" applyAlignment="1" applyProtection="1">
      <alignment horizontal="center" vertical="center"/>
      <protection hidden="1"/>
    </xf>
    <xf numFmtId="0" fontId="10" fillId="19" borderId="101" xfId="0" applyFont="1" applyFill="1" applyBorder="1" applyAlignment="1" applyProtection="1">
      <alignment horizontal="center" vertical="center"/>
      <protection hidden="1"/>
    </xf>
    <xf numFmtId="0" fontId="3" fillId="7" borderId="126" xfId="0" applyFont="1" applyFill="1" applyBorder="1" applyAlignment="1" applyProtection="1">
      <alignment horizontal="center" vertical="center"/>
      <protection hidden="1"/>
    </xf>
    <xf numFmtId="0" fontId="10" fillId="25" borderId="125" xfId="0" applyFont="1" applyFill="1" applyBorder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10" fillId="16" borderId="101" xfId="0" applyFont="1" applyFill="1" applyBorder="1" applyAlignment="1" applyProtection="1">
      <alignment horizontal="center" vertical="center"/>
      <protection hidden="1"/>
    </xf>
    <xf numFmtId="0" fontId="10" fillId="18" borderId="102" xfId="0" applyFont="1" applyFill="1" applyBorder="1" applyAlignment="1" applyProtection="1">
      <alignment horizontal="center" vertical="center"/>
      <protection hidden="1"/>
    </xf>
    <xf numFmtId="0" fontId="10" fillId="17" borderId="103" xfId="0" applyFont="1" applyFill="1" applyBorder="1" applyAlignment="1" applyProtection="1">
      <alignment horizontal="center" vertical="center"/>
      <protection hidden="1"/>
    </xf>
    <xf numFmtId="0" fontId="17" fillId="2" borderId="0" xfId="0" applyFont="1" applyFill="1" applyBorder="1" applyAlignment="1">
      <alignment horizontal="center" vertical="center" wrapText="1"/>
    </xf>
    <xf numFmtId="0" fontId="11" fillId="21" borderId="113" xfId="0" applyFont="1" applyFill="1" applyBorder="1" applyAlignment="1" applyProtection="1">
      <alignment horizontal="right" vertical="center" wrapText="1"/>
      <protection hidden="1"/>
    </xf>
    <xf numFmtId="0" fontId="11" fillId="21" borderId="114" xfId="0" applyFont="1" applyFill="1" applyBorder="1" applyAlignment="1" applyProtection="1">
      <alignment horizontal="right" vertical="center" wrapText="1"/>
      <protection hidden="1"/>
    </xf>
    <xf numFmtId="0" fontId="11" fillId="21" borderId="115" xfId="0" applyFont="1" applyFill="1" applyBorder="1" applyAlignment="1" applyProtection="1">
      <alignment horizontal="right" vertical="center" wrapText="1"/>
      <protection hidden="1"/>
    </xf>
    <xf numFmtId="0" fontId="11" fillId="23" borderId="116" xfId="0" applyFont="1" applyFill="1" applyBorder="1" applyAlignment="1" applyProtection="1">
      <alignment horizontal="right" vertical="center" wrapText="1"/>
      <protection hidden="1"/>
    </xf>
    <xf numFmtId="0" fontId="11" fillId="23" borderId="117" xfId="0" applyFont="1" applyFill="1" applyBorder="1" applyAlignment="1" applyProtection="1">
      <alignment horizontal="right" vertical="center" wrapText="1"/>
      <protection hidden="1"/>
    </xf>
    <xf numFmtId="0" fontId="11" fillId="23" borderId="118" xfId="0" applyFont="1" applyFill="1" applyBorder="1" applyAlignment="1" applyProtection="1">
      <alignment horizontal="right" vertical="center" wrapText="1"/>
      <protection hidden="1"/>
    </xf>
    <xf numFmtId="0" fontId="11" fillId="24" borderId="122" xfId="0" applyFont="1" applyFill="1" applyBorder="1" applyAlignment="1" applyProtection="1">
      <alignment horizontal="right" vertical="center"/>
      <protection hidden="1"/>
    </xf>
    <xf numFmtId="0" fontId="11" fillId="24" borderId="123" xfId="0" applyFont="1" applyFill="1" applyBorder="1" applyAlignment="1" applyProtection="1">
      <alignment horizontal="right" vertical="center"/>
      <protection hidden="1"/>
    </xf>
    <xf numFmtId="0" fontId="11" fillId="24" borderId="124" xfId="0" applyFont="1" applyFill="1" applyBorder="1" applyAlignment="1" applyProtection="1">
      <alignment horizontal="right" vertical="center"/>
      <protection hidden="1"/>
    </xf>
    <xf numFmtId="0" fontId="20" fillId="7" borderId="0" xfId="0" applyFont="1" applyFill="1" applyAlignment="1" applyProtection="1">
      <alignment horizontal="center" vertical="center"/>
      <protection hidden="1"/>
    </xf>
    <xf numFmtId="0" fontId="11" fillId="8" borderId="3" xfId="0" applyFont="1" applyFill="1" applyBorder="1" applyAlignment="1" applyProtection="1">
      <alignment horizontal="right" vertical="center"/>
      <protection hidden="1"/>
    </xf>
    <xf numFmtId="0" fontId="11" fillId="8" borderId="4" xfId="0" applyFont="1" applyFill="1" applyBorder="1" applyAlignment="1" applyProtection="1">
      <alignment horizontal="right" vertical="center"/>
      <protection hidden="1"/>
    </xf>
    <xf numFmtId="0" fontId="11" fillId="8" borderId="5" xfId="0" applyFont="1" applyFill="1" applyBorder="1" applyAlignment="1" applyProtection="1">
      <alignment horizontal="right" vertical="center"/>
      <protection hidden="1"/>
    </xf>
    <xf numFmtId="0" fontId="11" fillId="28" borderId="127" xfId="0" applyFont="1" applyFill="1" applyBorder="1" applyAlignment="1" applyProtection="1">
      <alignment horizontal="right" vertical="center"/>
      <protection hidden="1"/>
    </xf>
    <xf numFmtId="0" fontId="11" fillId="28" borderId="128" xfId="0" applyFont="1" applyFill="1" applyBorder="1" applyAlignment="1" applyProtection="1">
      <alignment horizontal="right" vertical="center"/>
      <protection hidden="1"/>
    </xf>
    <xf numFmtId="0" fontId="11" fillId="28" borderId="129" xfId="0" applyFont="1" applyFill="1" applyBorder="1" applyAlignment="1" applyProtection="1">
      <alignment horizontal="right" vertical="center"/>
      <protection hidden="1"/>
    </xf>
    <xf numFmtId="0" fontId="11" fillId="22" borderId="104" xfId="0" applyFont="1" applyFill="1" applyBorder="1" applyAlignment="1" applyProtection="1">
      <alignment horizontal="right" vertical="center"/>
      <protection hidden="1"/>
    </xf>
    <xf numFmtId="0" fontId="11" fillId="22" borderId="105" xfId="0" applyFont="1" applyFill="1" applyBorder="1" applyAlignment="1" applyProtection="1">
      <alignment horizontal="right" vertical="center"/>
      <protection hidden="1"/>
    </xf>
    <xf numFmtId="0" fontId="11" fillId="22" borderId="106" xfId="0" applyFont="1" applyFill="1" applyBorder="1" applyAlignment="1" applyProtection="1">
      <alignment horizontal="right" vertical="center"/>
      <protection hidden="1"/>
    </xf>
    <xf numFmtId="0" fontId="11" fillId="11" borderId="119" xfId="0" applyFont="1" applyFill="1" applyBorder="1" applyAlignment="1" applyProtection="1">
      <alignment horizontal="right" vertical="center" wrapText="1"/>
      <protection hidden="1"/>
    </xf>
    <xf numFmtId="0" fontId="11" fillId="11" borderId="120" xfId="0" applyFont="1" applyFill="1" applyBorder="1" applyAlignment="1" applyProtection="1">
      <alignment horizontal="right" vertical="center" wrapText="1"/>
      <protection hidden="1"/>
    </xf>
    <xf numFmtId="0" fontId="11" fillId="11" borderId="121" xfId="0" applyFont="1" applyFill="1" applyBorder="1" applyAlignment="1" applyProtection="1">
      <alignment horizontal="right" vertical="center" wrapText="1"/>
      <protection hidden="1"/>
    </xf>
    <xf numFmtId="0" fontId="11" fillId="15" borderId="107" xfId="0" applyFont="1" applyFill="1" applyBorder="1" applyAlignment="1" applyProtection="1">
      <alignment horizontal="right" vertical="center" wrapText="1"/>
      <protection hidden="1"/>
    </xf>
    <xf numFmtId="0" fontId="11" fillId="15" borderId="108" xfId="0" applyFont="1" applyFill="1" applyBorder="1" applyAlignment="1" applyProtection="1">
      <alignment horizontal="right" vertical="center" wrapText="1"/>
      <protection hidden="1"/>
    </xf>
    <xf numFmtId="0" fontId="11" fillId="15" borderId="109" xfId="0" applyFont="1" applyFill="1" applyBorder="1" applyAlignment="1" applyProtection="1">
      <alignment horizontal="right" vertical="center" wrapText="1"/>
      <protection hidden="1"/>
    </xf>
    <xf numFmtId="0" fontId="18" fillId="14" borderId="110" xfId="0" applyFont="1" applyFill="1" applyBorder="1" applyAlignment="1" applyProtection="1">
      <alignment horizontal="right" vertical="center" wrapText="1"/>
      <protection hidden="1"/>
    </xf>
    <xf numFmtId="0" fontId="18" fillId="14" borderId="111" xfId="0" applyFont="1" applyFill="1" applyBorder="1" applyAlignment="1" applyProtection="1">
      <alignment horizontal="right" vertical="center" wrapText="1"/>
      <protection hidden="1"/>
    </xf>
    <xf numFmtId="0" fontId="18" fillId="14" borderId="112" xfId="0" applyFont="1" applyFill="1" applyBorder="1" applyAlignment="1" applyProtection="1">
      <alignment horizontal="right" vertical="center" wrapText="1"/>
      <protection hidden="1"/>
    </xf>
    <xf numFmtId="0" fontId="11" fillId="2" borderId="42" xfId="0" applyFont="1" applyFill="1" applyBorder="1" applyAlignment="1" applyProtection="1">
      <alignment horizontal="center" vertical="center"/>
      <protection hidden="1"/>
    </xf>
    <xf numFmtId="0" fontId="11" fillId="2" borderId="34" xfId="0" applyFont="1" applyFill="1" applyBorder="1" applyAlignment="1" applyProtection="1">
      <alignment horizontal="center" vertical="center"/>
      <protection hidden="1"/>
    </xf>
    <xf numFmtId="0" fontId="11" fillId="2" borderId="42" xfId="0" applyFont="1" applyFill="1" applyBorder="1" applyAlignment="1" applyProtection="1">
      <alignment horizontal="center" vertical="center" wrapText="1"/>
      <protection hidden="1"/>
    </xf>
    <xf numFmtId="0" fontId="11" fillId="2" borderId="34" xfId="0" applyFont="1" applyFill="1" applyBorder="1" applyAlignment="1" applyProtection="1">
      <alignment horizontal="center" vertical="center" wrapText="1"/>
      <protection hidden="1"/>
    </xf>
    <xf numFmtId="0" fontId="11" fillId="8" borderId="1" xfId="0" applyFont="1" applyFill="1" applyBorder="1" applyAlignment="1" applyProtection="1">
      <alignment horizontal="center" vertical="center"/>
      <protection hidden="1"/>
    </xf>
    <xf numFmtId="0" fontId="11" fillId="8" borderId="2" xfId="0" applyFont="1" applyFill="1" applyBorder="1" applyAlignment="1" applyProtection="1">
      <alignment horizontal="center" vertical="center"/>
      <protection hidden="1"/>
    </xf>
    <xf numFmtId="0" fontId="11" fillId="8" borderId="48" xfId="0" applyFont="1" applyFill="1" applyBorder="1" applyAlignment="1" applyProtection="1">
      <alignment horizontal="center" vertical="center"/>
      <protection hidden="1"/>
    </xf>
    <xf numFmtId="0" fontId="11" fillId="0" borderId="1" xfId="0" applyFont="1" applyBorder="1" applyAlignment="1" applyProtection="1">
      <alignment horizontal="center" vertical="center"/>
      <protection hidden="1"/>
    </xf>
    <xf numFmtId="0" fontId="11" fillId="0" borderId="2" xfId="0" applyFont="1" applyBorder="1" applyAlignment="1" applyProtection="1">
      <alignment horizontal="center" vertical="center"/>
      <protection hidden="1"/>
    </xf>
    <xf numFmtId="0" fontId="11" fillId="8" borderId="42" xfId="0" applyFont="1" applyFill="1" applyBorder="1" applyAlignment="1" applyProtection="1">
      <alignment horizontal="center" vertical="center"/>
      <protection hidden="1"/>
    </xf>
    <xf numFmtId="0" fontId="11" fillId="8" borderId="8" xfId="0" applyFont="1" applyFill="1" applyBorder="1" applyAlignment="1" applyProtection="1">
      <alignment horizontal="center" vertical="center"/>
      <protection hidden="1"/>
    </xf>
    <xf numFmtId="0" fontId="11" fillId="8" borderId="18" xfId="0" applyFont="1" applyFill="1" applyBorder="1" applyAlignment="1" applyProtection="1">
      <alignment horizontal="center" vertical="center"/>
      <protection hidden="1"/>
    </xf>
    <xf numFmtId="0" fontId="11" fillId="8" borderId="34" xfId="0" applyFont="1" applyFill="1" applyBorder="1" applyAlignment="1" applyProtection="1">
      <alignment horizontal="center" vertical="center"/>
      <protection hidden="1"/>
    </xf>
    <xf numFmtId="0" fontId="12" fillId="8" borderId="1" xfId="0" applyFont="1" applyFill="1" applyBorder="1" applyAlignment="1" applyProtection="1">
      <alignment horizontal="center" vertical="center" wrapText="1"/>
      <protection hidden="1"/>
    </xf>
    <xf numFmtId="0" fontId="12" fillId="8" borderId="2" xfId="0" applyFont="1" applyFill="1" applyBorder="1" applyAlignment="1" applyProtection="1">
      <alignment horizontal="center" vertical="center" wrapText="1"/>
      <protection hidden="1"/>
    </xf>
    <xf numFmtId="0" fontId="11" fillId="8" borderId="42" xfId="0" applyFont="1" applyFill="1" applyBorder="1" applyAlignment="1" applyProtection="1">
      <alignment horizontal="center" vertical="center" wrapText="1"/>
      <protection hidden="1"/>
    </xf>
    <xf numFmtId="0" fontId="11" fillId="8" borderId="8" xfId="0" applyFont="1" applyFill="1" applyBorder="1" applyAlignment="1" applyProtection="1">
      <alignment horizontal="center" vertical="center" wrapText="1"/>
      <protection hidden="1"/>
    </xf>
    <xf numFmtId="0" fontId="11" fillId="8" borderId="18" xfId="0" applyFont="1" applyFill="1" applyBorder="1" applyAlignment="1" applyProtection="1">
      <alignment horizontal="center" vertical="center" wrapText="1"/>
      <protection hidden="1"/>
    </xf>
    <xf numFmtId="0" fontId="11" fillId="8" borderId="34" xfId="0" applyFont="1" applyFill="1" applyBorder="1" applyAlignment="1" applyProtection="1">
      <alignment horizontal="center" vertical="center" wrapText="1"/>
      <protection hidden="1"/>
    </xf>
    <xf numFmtId="0" fontId="12" fillId="0" borderId="6" xfId="0" applyFont="1" applyBorder="1" applyAlignment="1" applyProtection="1">
      <alignment horizontal="center" vertical="center" wrapText="1"/>
      <protection hidden="1"/>
    </xf>
    <xf numFmtId="0" fontId="12" fillId="0" borderId="2" xfId="0" applyFont="1" applyBorder="1" applyAlignment="1" applyProtection="1">
      <alignment horizontal="center" vertical="center" wrapText="1"/>
      <protection hidden="1"/>
    </xf>
    <xf numFmtId="0" fontId="12" fillId="0" borderId="18" xfId="0" applyFont="1" applyBorder="1" applyAlignment="1" applyProtection="1">
      <alignment horizontal="center" vertical="center" wrapText="1"/>
      <protection hidden="1"/>
    </xf>
    <xf numFmtId="0" fontId="11" fillId="8" borderId="1" xfId="0" applyFont="1" applyFill="1" applyBorder="1" applyAlignment="1" applyProtection="1">
      <alignment horizontal="center" vertical="center" wrapText="1"/>
      <protection hidden="1"/>
    </xf>
    <xf numFmtId="0" fontId="11" fillId="8" borderId="48" xfId="0" applyFont="1" applyFill="1" applyBorder="1" applyAlignment="1" applyProtection="1">
      <alignment horizontal="center" vertical="center" wrapText="1"/>
      <protection hidden="1"/>
    </xf>
    <xf numFmtId="0" fontId="12" fillId="8" borderId="48" xfId="0" applyFont="1" applyFill="1" applyBorder="1" applyAlignment="1" applyProtection="1">
      <alignment horizontal="center" vertical="center" wrapText="1"/>
      <protection hidden="1"/>
    </xf>
    <xf numFmtId="0" fontId="11" fillId="0" borderId="8" xfId="0" applyFont="1" applyBorder="1" applyAlignment="1" applyProtection="1">
      <alignment horizontal="center" vertical="center"/>
      <protection hidden="1"/>
    </xf>
    <xf numFmtId="0" fontId="11" fillId="0" borderId="18" xfId="0" applyFont="1" applyBorder="1" applyAlignment="1" applyProtection="1">
      <alignment horizontal="center" vertical="center"/>
      <protection hidden="1"/>
    </xf>
    <xf numFmtId="0" fontId="10" fillId="6" borderId="98" xfId="0" applyFont="1" applyFill="1" applyBorder="1" applyAlignment="1" applyProtection="1">
      <alignment horizontal="center" vertical="center"/>
      <protection hidden="1"/>
    </xf>
    <xf numFmtId="0" fontId="10" fillId="6" borderId="99" xfId="0" applyFont="1" applyFill="1" applyBorder="1" applyAlignment="1" applyProtection="1">
      <alignment horizontal="center" vertical="center"/>
      <protection hidden="1"/>
    </xf>
    <xf numFmtId="0" fontId="10" fillId="6" borderId="100" xfId="0" applyFont="1" applyFill="1" applyBorder="1" applyAlignment="1" applyProtection="1">
      <alignment horizontal="center" vertical="center"/>
      <protection hidden="1"/>
    </xf>
    <xf numFmtId="164" fontId="11" fillId="2" borderId="65" xfId="0" applyNumberFormat="1" applyFont="1" applyFill="1" applyBorder="1" applyAlignment="1" applyProtection="1">
      <alignment horizontal="center" vertical="center"/>
      <protection hidden="1"/>
    </xf>
    <xf numFmtId="164" fontId="11" fillId="2" borderId="66" xfId="0" applyNumberFormat="1" applyFont="1" applyFill="1" applyBorder="1" applyAlignment="1" applyProtection="1">
      <alignment horizontal="center" vertical="center"/>
      <protection hidden="1"/>
    </xf>
    <xf numFmtId="164" fontId="11" fillId="2" borderId="67" xfId="0" applyNumberFormat="1" applyFont="1" applyFill="1" applyBorder="1" applyAlignment="1" applyProtection="1">
      <alignment horizontal="center" vertical="center"/>
      <protection hidden="1"/>
    </xf>
    <xf numFmtId="164" fontId="11" fillId="2" borderId="68" xfId="0" applyNumberFormat="1" applyFont="1" applyFill="1" applyBorder="1" applyAlignment="1" applyProtection="1">
      <alignment horizontal="center" vertical="center"/>
      <protection hidden="1"/>
    </xf>
    <xf numFmtId="164" fontId="11" fillId="2" borderId="69" xfId="0" applyNumberFormat="1" applyFont="1" applyFill="1" applyBorder="1" applyAlignment="1" applyProtection="1">
      <alignment horizontal="center" vertical="center"/>
      <protection hidden="1"/>
    </xf>
    <xf numFmtId="164" fontId="11" fillId="2" borderId="70" xfId="0" applyNumberFormat="1" applyFont="1" applyFill="1" applyBorder="1" applyAlignment="1" applyProtection="1">
      <alignment horizontal="center" vertical="center"/>
      <protection hidden="1"/>
    </xf>
    <xf numFmtId="0" fontId="11" fillId="2" borderId="9" xfId="0" applyFont="1" applyFill="1" applyBorder="1" applyAlignment="1" applyProtection="1">
      <alignment horizontal="center" vertical="center"/>
      <protection hidden="1"/>
    </xf>
    <xf numFmtId="0" fontId="11" fillId="2" borderId="13" xfId="0" applyFont="1" applyFill="1" applyBorder="1" applyAlignment="1" applyProtection="1">
      <alignment horizontal="center" vertical="center"/>
      <protection hidden="1"/>
    </xf>
    <xf numFmtId="0" fontId="11" fillId="2" borderId="19" xfId="0" applyFont="1" applyFill="1" applyBorder="1" applyAlignment="1" applyProtection="1">
      <alignment horizontal="center" vertical="center"/>
      <protection hidden="1"/>
    </xf>
    <xf numFmtId="0" fontId="11" fillId="2" borderId="12" xfId="0" applyFont="1" applyFill="1" applyBorder="1" applyAlignment="1" applyProtection="1">
      <alignment horizontal="center" vertical="center"/>
      <protection hidden="1"/>
    </xf>
    <xf numFmtId="0" fontId="11" fillId="2" borderId="14" xfId="0" applyFont="1" applyFill="1" applyBorder="1" applyAlignment="1" applyProtection="1">
      <alignment horizontal="center" vertical="center"/>
      <protection hidden="1"/>
    </xf>
    <xf numFmtId="0" fontId="11" fillId="2" borderId="21" xfId="0" applyFont="1" applyFill="1" applyBorder="1" applyAlignment="1" applyProtection="1">
      <alignment horizontal="center" vertical="center"/>
      <protection hidden="1"/>
    </xf>
    <xf numFmtId="0" fontId="11" fillId="2" borderId="6" xfId="0" applyFont="1" applyFill="1" applyBorder="1" applyAlignment="1" applyProtection="1">
      <alignment horizontal="center" vertical="center"/>
      <protection hidden="1"/>
    </xf>
    <xf numFmtId="0" fontId="11" fillId="2" borderId="8" xfId="0" applyFont="1" applyFill="1" applyBorder="1" applyAlignment="1" applyProtection="1">
      <alignment horizontal="center" vertical="center"/>
      <protection hidden="1"/>
    </xf>
    <xf numFmtId="0" fontId="11" fillId="2" borderId="18" xfId="0" applyFont="1" applyFill="1" applyBorder="1" applyAlignment="1" applyProtection="1">
      <alignment horizontal="center" vertical="center"/>
      <protection hidden="1"/>
    </xf>
    <xf numFmtId="0" fontId="12" fillId="2" borderId="6" xfId="0" applyFont="1" applyFill="1" applyBorder="1" applyAlignment="1" applyProtection="1">
      <alignment horizontal="center" vertical="center" wrapText="1"/>
      <protection hidden="1"/>
    </xf>
    <xf numFmtId="0" fontId="12" fillId="2" borderId="8" xfId="0" applyFont="1" applyFill="1" applyBorder="1" applyAlignment="1" applyProtection="1">
      <alignment horizontal="center" vertical="center" wrapText="1"/>
      <protection hidden="1"/>
    </xf>
    <xf numFmtId="0" fontId="12" fillId="2" borderId="18" xfId="0" applyFont="1" applyFill="1" applyBorder="1" applyAlignment="1" applyProtection="1">
      <alignment horizontal="center" vertical="center" wrapText="1"/>
      <protection hidden="1"/>
    </xf>
    <xf numFmtId="0" fontId="12" fillId="2" borderId="6" xfId="0" applyFont="1" applyFill="1" applyBorder="1" applyAlignment="1" applyProtection="1">
      <alignment horizontal="center" vertical="center"/>
      <protection hidden="1"/>
    </xf>
    <xf numFmtId="0" fontId="12" fillId="2" borderId="18" xfId="0" applyFont="1" applyFill="1" applyBorder="1" applyAlignment="1" applyProtection="1">
      <alignment horizontal="center" vertical="center"/>
      <protection hidden="1"/>
    </xf>
    <xf numFmtId="0" fontId="12" fillId="0" borderId="1" xfId="0" applyFont="1" applyBorder="1" applyAlignment="1" applyProtection="1">
      <alignment horizontal="center" vertical="center" wrapText="1"/>
      <protection hidden="1"/>
    </xf>
    <xf numFmtId="0" fontId="12" fillId="0" borderId="60" xfId="0" applyFont="1" applyBorder="1" applyAlignment="1" applyProtection="1">
      <alignment horizontal="center" vertical="center" wrapText="1"/>
      <protection hidden="1"/>
    </xf>
    <xf numFmtId="0" fontId="11" fillId="2" borderId="1" xfId="0" applyFont="1" applyFill="1" applyBorder="1" applyAlignment="1" applyProtection="1">
      <alignment horizontal="center" vertical="center"/>
      <protection hidden="1"/>
    </xf>
    <xf numFmtId="0" fontId="11" fillId="2" borderId="2" xfId="0" applyFont="1" applyFill="1" applyBorder="1" applyAlignment="1" applyProtection="1">
      <alignment horizontal="center" vertical="center"/>
      <protection hidden="1"/>
    </xf>
    <xf numFmtId="0" fontId="11" fillId="2" borderId="48" xfId="0" applyFont="1" applyFill="1" applyBorder="1" applyAlignment="1" applyProtection="1">
      <alignment horizontal="center" vertical="center"/>
      <protection hidden="1"/>
    </xf>
    <xf numFmtId="0" fontId="3" fillId="6" borderId="0" xfId="0" applyFont="1" applyFill="1" applyAlignment="1" applyProtection="1">
      <alignment horizontal="center" vertical="center"/>
      <protection hidden="1"/>
    </xf>
    <xf numFmtId="0" fontId="11" fillId="0" borderId="6" xfId="0" applyFont="1" applyBorder="1" applyAlignment="1" applyProtection="1">
      <alignment horizontal="center" vertical="center"/>
      <protection hidden="1"/>
    </xf>
    <xf numFmtId="0" fontId="12" fillId="0" borderId="6" xfId="0" applyFont="1" applyBorder="1" applyAlignment="1" applyProtection="1">
      <alignment horizontal="center" vertical="center"/>
      <protection hidden="1"/>
    </xf>
    <xf numFmtId="0" fontId="12" fillId="0" borderId="2" xfId="0" applyFont="1" applyBorder="1" applyAlignment="1" applyProtection="1">
      <alignment horizontal="center" vertical="center"/>
      <protection hidden="1"/>
    </xf>
    <xf numFmtId="0" fontId="12" fillId="0" borderId="18" xfId="0" applyFont="1" applyBorder="1" applyAlignment="1" applyProtection="1">
      <alignment horizontal="center" vertical="center"/>
      <protection hidden="1"/>
    </xf>
    <xf numFmtId="0" fontId="11" fillId="2" borderId="1" xfId="0" applyFont="1" applyFill="1" applyBorder="1" applyAlignment="1" applyProtection="1">
      <alignment horizontal="center" vertical="center" wrapText="1"/>
      <protection hidden="1"/>
    </xf>
    <xf numFmtId="0" fontId="11" fillId="2" borderId="2" xfId="0" applyFont="1" applyFill="1" applyBorder="1" applyAlignment="1" applyProtection="1">
      <alignment horizontal="center" vertical="center" wrapText="1"/>
      <protection hidden="1"/>
    </xf>
    <xf numFmtId="0" fontId="11" fillId="2" borderId="48" xfId="0" applyFont="1" applyFill="1" applyBorder="1" applyAlignment="1" applyProtection="1">
      <alignment horizontal="center" vertical="center" wrapText="1"/>
      <protection hidden="1"/>
    </xf>
    <xf numFmtId="0" fontId="11" fillId="8" borderId="2" xfId="0" applyFont="1" applyFill="1" applyBorder="1" applyAlignment="1" applyProtection="1">
      <alignment horizontal="center" vertical="center" wrapText="1"/>
      <protection hidden="1"/>
    </xf>
    <xf numFmtId="0" fontId="12" fillId="8" borderId="42" xfId="0" applyFont="1" applyFill="1" applyBorder="1" applyAlignment="1" applyProtection="1">
      <alignment horizontal="center" vertical="center" wrapText="1"/>
      <protection hidden="1"/>
    </xf>
    <xf numFmtId="0" fontId="12" fillId="8" borderId="8" xfId="0" applyFont="1" applyFill="1" applyBorder="1" applyAlignment="1" applyProtection="1">
      <alignment horizontal="center" vertical="center" wrapText="1"/>
      <protection hidden="1"/>
    </xf>
    <xf numFmtId="0" fontId="12" fillId="8" borderId="56" xfId="0" applyFont="1" applyFill="1" applyBorder="1" applyAlignment="1" applyProtection="1">
      <alignment horizontal="center" vertical="center" wrapText="1"/>
      <protection hidden="1"/>
    </xf>
    <xf numFmtId="0" fontId="12" fillId="8" borderId="57" xfId="0" applyFont="1" applyFill="1" applyBorder="1" applyAlignment="1" applyProtection="1">
      <alignment horizontal="center" vertical="center" wrapText="1"/>
      <protection hidden="1"/>
    </xf>
    <xf numFmtId="0" fontId="12" fillId="8" borderId="8" xfId="0" applyFont="1" applyFill="1" applyBorder="1" applyAlignment="1" applyProtection="1">
      <alignment horizontal="center" vertical="center"/>
      <protection hidden="1"/>
    </xf>
    <xf numFmtId="0" fontId="12" fillId="8" borderId="56" xfId="0" applyFont="1" applyFill="1" applyBorder="1" applyAlignment="1" applyProtection="1">
      <alignment horizontal="center" vertical="center"/>
      <protection hidden="1"/>
    </xf>
    <xf numFmtId="0" fontId="11" fillId="0" borderId="42" xfId="0" applyFont="1" applyBorder="1" applyAlignment="1" applyProtection="1">
      <alignment horizontal="center" vertical="center"/>
      <protection hidden="1"/>
    </xf>
    <xf numFmtId="0" fontId="11" fillId="0" borderId="34" xfId="0" applyFont="1" applyBorder="1" applyAlignment="1" applyProtection="1">
      <alignment horizontal="center" vertical="center"/>
      <protection hidden="1"/>
    </xf>
    <xf numFmtId="0" fontId="12" fillId="2" borderId="2" xfId="0" applyFont="1" applyFill="1" applyBorder="1" applyAlignment="1" applyProtection="1">
      <alignment horizontal="center" vertical="center" wrapText="1"/>
      <protection hidden="1"/>
    </xf>
    <xf numFmtId="0" fontId="11" fillId="8" borderId="60" xfId="0" applyFont="1" applyFill="1" applyBorder="1" applyAlignment="1" applyProtection="1">
      <alignment horizontal="center" vertical="center"/>
      <protection hidden="1"/>
    </xf>
    <xf numFmtId="0" fontId="12" fillId="0" borderId="42" xfId="0" applyFont="1" applyBorder="1" applyAlignment="1" applyProtection="1">
      <alignment horizontal="center" vertical="center" wrapText="1"/>
      <protection hidden="1"/>
    </xf>
    <xf numFmtId="0" fontId="12" fillId="0" borderId="56" xfId="0" applyFont="1" applyBorder="1" applyAlignment="1" applyProtection="1">
      <alignment horizontal="center" vertical="center" wrapText="1"/>
      <protection hidden="1"/>
    </xf>
    <xf numFmtId="0" fontId="12" fillId="8" borderId="1" xfId="0" applyFont="1" applyFill="1" applyBorder="1" applyAlignment="1" applyProtection="1">
      <alignment horizontal="center" vertical="center"/>
      <protection hidden="1"/>
    </xf>
    <xf numFmtId="0" fontId="12" fillId="8" borderId="2" xfId="0" applyFont="1" applyFill="1" applyBorder="1" applyAlignment="1" applyProtection="1">
      <alignment horizontal="center" vertical="center"/>
      <protection hidden="1"/>
    </xf>
    <xf numFmtId="0" fontId="12" fillId="8" borderId="48" xfId="0" applyFont="1" applyFill="1" applyBorder="1" applyAlignment="1" applyProtection="1">
      <alignment horizontal="center" vertical="center"/>
      <protection hidden="1"/>
    </xf>
    <xf numFmtId="0" fontId="12" fillId="0" borderId="57" xfId="0" applyFont="1" applyBorder="1" applyAlignment="1" applyProtection="1">
      <alignment horizontal="center" vertical="center" wrapText="1"/>
      <protection hidden="1"/>
    </xf>
    <xf numFmtId="10" fontId="11" fillId="0" borderId="6" xfId="0" applyNumberFormat="1" applyFont="1" applyBorder="1" applyAlignment="1" applyProtection="1">
      <alignment horizontal="center" vertical="center"/>
      <protection hidden="1"/>
    </xf>
    <xf numFmtId="10" fontId="11" fillId="0" borderId="8" xfId="0" applyNumberFormat="1" applyFont="1" applyBorder="1" applyAlignment="1" applyProtection="1">
      <alignment horizontal="center" vertical="center"/>
      <protection hidden="1"/>
    </xf>
    <xf numFmtId="10" fontId="11" fillId="0" borderId="56" xfId="0" applyNumberFormat="1" applyFont="1" applyBorder="1" applyAlignment="1" applyProtection="1">
      <alignment horizontal="center" vertical="center"/>
      <protection hidden="1"/>
    </xf>
    <xf numFmtId="10" fontId="11" fillId="0" borderId="57" xfId="0" applyNumberFormat="1" applyFont="1" applyBorder="1" applyAlignment="1" applyProtection="1">
      <alignment horizontal="center" vertical="center"/>
      <protection hidden="1"/>
    </xf>
    <xf numFmtId="10" fontId="11" fillId="2" borderId="87" xfId="0" applyNumberFormat="1" applyFont="1" applyFill="1" applyBorder="1" applyAlignment="1" applyProtection="1">
      <alignment horizontal="center" vertical="center"/>
      <protection hidden="1"/>
    </xf>
    <xf numFmtId="10" fontId="11" fillId="2" borderId="2" xfId="0" applyNumberFormat="1" applyFont="1" applyFill="1" applyBorder="1" applyAlignment="1" applyProtection="1">
      <alignment horizontal="center" vertical="center"/>
      <protection hidden="1"/>
    </xf>
    <xf numFmtId="10" fontId="11" fillId="2" borderId="60" xfId="0" applyNumberFormat="1" applyFont="1" applyFill="1" applyBorder="1" applyAlignment="1" applyProtection="1">
      <alignment horizontal="center" vertical="center"/>
      <protection hidden="1"/>
    </xf>
    <xf numFmtId="0" fontId="11" fillId="8" borderId="6" xfId="0" applyFont="1" applyFill="1" applyBorder="1" applyAlignment="1" applyProtection="1">
      <alignment horizontal="center" vertical="center"/>
      <protection hidden="1"/>
    </xf>
    <xf numFmtId="164" fontId="11" fillId="2" borderId="68" xfId="0" applyNumberFormat="1" applyFont="1" applyFill="1" applyBorder="1" applyAlignment="1" applyProtection="1">
      <alignment horizontal="center" vertical="center" wrapText="1"/>
      <protection hidden="1"/>
    </xf>
    <xf numFmtId="164" fontId="11" fillId="2" borderId="69" xfId="0" applyNumberFormat="1" applyFont="1" applyFill="1" applyBorder="1" applyAlignment="1" applyProtection="1">
      <alignment horizontal="center" vertical="center" wrapText="1"/>
      <protection hidden="1"/>
    </xf>
    <xf numFmtId="164" fontId="11" fillId="2" borderId="70" xfId="0" applyNumberFormat="1" applyFont="1" applyFill="1" applyBorder="1" applyAlignment="1" applyProtection="1">
      <alignment horizontal="center" vertical="center" wrapText="1"/>
      <protection hidden="1"/>
    </xf>
    <xf numFmtId="0" fontId="3" fillId="6" borderId="71" xfId="0" applyFont="1" applyFill="1" applyBorder="1" applyAlignment="1" applyProtection="1">
      <alignment horizontal="center" vertical="center"/>
      <protection hidden="1"/>
    </xf>
    <xf numFmtId="0" fontId="3" fillId="6" borderId="12" xfId="0" applyFont="1" applyFill="1" applyBorder="1" applyAlignment="1" applyProtection="1">
      <alignment horizontal="center" vertical="center"/>
      <protection hidden="1"/>
    </xf>
    <xf numFmtId="164" fontId="15" fillId="8" borderId="72" xfId="0" applyNumberFormat="1" applyFont="1" applyFill="1" applyBorder="1" applyAlignment="1" applyProtection="1">
      <alignment horizontal="center" vertical="center" wrapText="1"/>
      <protection hidden="1"/>
    </xf>
    <xf numFmtId="164" fontId="15" fillId="8" borderId="73" xfId="0" applyNumberFormat="1" applyFont="1" applyFill="1" applyBorder="1" applyAlignment="1" applyProtection="1">
      <alignment horizontal="center" vertical="center" wrapText="1"/>
      <protection hidden="1"/>
    </xf>
    <xf numFmtId="164" fontId="15" fillId="8" borderId="33" xfId="0" applyNumberFormat="1" applyFont="1" applyFill="1" applyBorder="1" applyAlignment="1" applyProtection="1">
      <alignment horizontal="center" vertical="center" wrapText="1"/>
      <protection hidden="1"/>
    </xf>
    <xf numFmtId="164" fontId="15" fillId="8" borderId="31" xfId="0" applyNumberFormat="1" applyFont="1" applyFill="1" applyBorder="1" applyAlignment="1" applyProtection="1">
      <alignment horizontal="center" vertical="center" wrapText="1"/>
      <protection hidden="1"/>
    </xf>
    <xf numFmtId="0" fontId="2" fillId="2" borderId="0" xfId="0" applyFont="1" applyFill="1" applyAlignment="1" applyProtection="1">
      <alignment horizontal="center" vertical="center"/>
      <protection hidden="1"/>
    </xf>
    <xf numFmtId="0" fontId="9" fillId="3" borderId="0" xfId="0" applyFont="1" applyFill="1" applyAlignment="1" applyProtection="1">
      <alignment horizontal="center" vertical="center"/>
      <protection hidden="1"/>
    </xf>
    <xf numFmtId="0" fontId="10" fillId="7" borderId="24" xfId="0" applyFont="1" applyFill="1" applyBorder="1" applyAlignment="1" applyProtection="1">
      <alignment horizontal="center" vertical="center"/>
      <protection hidden="1"/>
    </xf>
    <xf numFmtId="0" fontId="10" fillId="7" borderId="27" xfId="0" applyFont="1" applyFill="1" applyBorder="1" applyAlignment="1" applyProtection="1">
      <alignment horizontal="center" vertical="center"/>
      <protection hidden="1"/>
    </xf>
    <xf numFmtId="0" fontId="10" fillId="7" borderId="25" xfId="0" applyFont="1" applyFill="1" applyBorder="1" applyAlignment="1" applyProtection="1">
      <alignment horizontal="center" vertical="center"/>
      <protection hidden="1"/>
    </xf>
    <xf numFmtId="0" fontId="10" fillId="7" borderId="28" xfId="0" applyFont="1" applyFill="1" applyBorder="1" applyAlignment="1" applyProtection="1">
      <alignment horizontal="center" vertical="center"/>
      <protection hidden="1"/>
    </xf>
    <xf numFmtId="0" fontId="10" fillId="7" borderId="26" xfId="0" applyFont="1" applyFill="1" applyBorder="1" applyAlignment="1" applyProtection="1">
      <alignment horizontal="center" vertical="center"/>
      <protection hidden="1"/>
    </xf>
    <xf numFmtId="0" fontId="10" fillId="7" borderId="29" xfId="0" applyFont="1" applyFill="1" applyBorder="1" applyAlignment="1" applyProtection="1">
      <alignment horizontal="center" vertical="center"/>
      <protection hidden="1"/>
    </xf>
    <xf numFmtId="0" fontId="11" fillId="0" borderId="3" xfId="0" applyFont="1" applyBorder="1" applyAlignment="1" applyProtection="1">
      <alignment horizontal="center" vertical="center"/>
      <protection hidden="1"/>
    </xf>
    <xf numFmtId="0" fontId="11" fillId="0" borderId="4" xfId="0" applyFont="1" applyBorder="1" applyAlignment="1" applyProtection="1">
      <alignment horizontal="center" vertical="center"/>
      <protection hidden="1"/>
    </xf>
    <xf numFmtId="0" fontId="11" fillId="0" borderId="5" xfId="0" applyFont="1" applyBorder="1" applyAlignment="1" applyProtection="1">
      <alignment horizontal="center" vertical="center"/>
      <protection hidden="1"/>
    </xf>
    <xf numFmtId="0" fontId="12" fillId="8" borderId="6" xfId="0" applyFont="1" applyFill="1" applyBorder="1" applyAlignment="1" applyProtection="1">
      <alignment horizontal="center" vertical="center" wrapText="1"/>
      <protection hidden="1"/>
    </xf>
    <xf numFmtId="0" fontId="12" fillId="8" borderId="18" xfId="0" applyFont="1" applyFill="1" applyBorder="1" applyAlignment="1" applyProtection="1">
      <alignment horizontal="center" vertical="center" wrapText="1"/>
      <protection hidden="1"/>
    </xf>
    <xf numFmtId="0" fontId="10" fillId="7" borderId="25" xfId="0" applyFont="1" applyFill="1" applyBorder="1" applyAlignment="1" applyProtection="1">
      <alignment horizontal="center" vertical="center" wrapText="1"/>
      <protection hidden="1"/>
    </xf>
    <xf numFmtId="0" fontId="10" fillId="7" borderId="28" xfId="0" applyFont="1" applyFill="1" applyBorder="1" applyAlignment="1" applyProtection="1">
      <alignment horizontal="center" vertical="center" wrapText="1"/>
      <protection hidden="1"/>
    </xf>
    <xf numFmtId="0" fontId="12" fillId="0" borderId="48" xfId="0" applyFont="1" applyBorder="1" applyAlignment="1" applyProtection="1">
      <alignment horizontal="center" vertical="center" wrapText="1"/>
      <protection hidden="1"/>
    </xf>
    <xf numFmtId="0" fontId="14" fillId="8" borderId="1" xfId="0" applyFont="1" applyFill="1" applyBorder="1" applyAlignment="1" applyProtection="1">
      <alignment horizontal="center" vertical="center"/>
      <protection locked="0"/>
    </xf>
    <xf numFmtId="0" fontId="14" fillId="8" borderId="2" xfId="0" applyFont="1" applyFill="1" applyBorder="1" applyAlignment="1" applyProtection="1">
      <alignment horizontal="center" vertical="center"/>
      <protection locked="0"/>
    </xf>
    <xf numFmtId="0" fontId="14" fillId="8" borderId="60" xfId="0" applyFont="1" applyFill="1" applyBorder="1" applyAlignment="1" applyProtection="1">
      <alignment horizontal="center" vertical="center"/>
      <protection locked="0"/>
    </xf>
    <xf numFmtId="0" fontId="14" fillId="8" borderId="87" xfId="0" applyFont="1" applyFill="1" applyBorder="1" applyAlignment="1" applyProtection="1">
      <alignment horizontal="center" vertical="center"/>
      <protection locked="0"/>
    </xf>
    <xf numFmtId="0" fontId="11" fillId="8" borderId="87" xfId="0" applyFont="1" applyFill="1" applyBorder="1" applyAlignment="1" applyProtection="1">
      <alignment horizontal="center" vertical="center"/>
      <protection locked="0"/>
    </xf>
    <xf numFmtId="0" fontId="11" fillId="8" borderId="2" xfId="0" applyFont="1" applyFill="1" applyBorder="1" applyAlignment="1" applyProtection="1">
      <alignment horizontal="center" vertical="center"/>
      <protection locked="0"/>
    </xf>
    <xf numFmtId="0" fontId="11" fillId="8" borderId="60" xfId="0" applyFont="1" applyFill="1" applyBorder="1" applyAlignment="1" applyProtection="1">
      <alignment horizontal="center" vertical="center"/>
      <protection locked="0"/>
    </xf>
    <xf numFmtId="0" fontId="11" fillId="8" borderId="87" xfId="0" applyFont="1" applyFill="1" applyBorder="1" applyAlignment="1" applyProtection="1">
      <alignment horizontal="center" vertical="center"/>
      <protection hidden="1"/>
    </xf>
    <xf numFmtId="0" fontId="11" fillId="8" borderId="57" xfId="0" applyFont="1" applyFill="1" applyBorder="1" applyAlignment="1" applyProtection="1">
      <alignment horizontal="center" vertical="center"/>
      <protection hidden="1"/>
    </xf>
    <xf numFmtId="0" fontId="11" fillId="8" borderId="56" xfId="0" applyFont="1" applyFill="1" applyBorder="1" applyAlignment="1" applyProtection="1">
      <alignment horizontal="center" vertical="center"/>
      <protection hidden="1"/>
    </xf>
    <xf numFmtId="0" fontId="11" fillId="2" borderId="6" xfId="0" applyFont="1" applyFill="1" applyBorder="1" applyAlignment="1" applyProtection="1">
      <alignment horizontal="center" vertical="center" wrapText="1"/>
      <protection hidden="1"/>
    </xf>
    <xf numFmtId="0" fontId="11" fillId="2" borderId="8" xfId="0" applyFont="1" applyFill="1" applyBorder="1" applyAlignment="1" applyProtection="1">
      <alignment horizontal="center" vertical="center" wrapText="1"/>
      <protection hidden="1"/>
    </xf>
    <xf numFmtId="0" fontId="11" fillId="2" borderId="18" xfId="0" applyFont="1" applyFill="1" applyBorder="1" applyAlignment="1" applyProtection="1">
      <alignment horizontal="center" vertical="center" wrapText="1"/>
      <protection hidden="1"/>
    </xf>
    <xf numFmtId="0" fontId="11" fillId="0" borderId="8" xfId="0" applyFont="1" applyBorder="1" applyAlignment="1" applyProtection="1">
      <alignment horizontal="center" vertical="center" wrapText="1"/>
      <protection hidden="1"/>
    </xf>
    <xf numFmtId="0" fontId="11" fillId="0" borderId="18" xfId="0" applyFont="1" applyBorder="1" applyAlignment="1" applyProtection="1">
      <alignment horizontal="center" vertical="center" wrapText="1"/>
      <protection hidden="1"/>
    </xf>
    <xf numFmtId="49" fontId="13" fillId="2" borderId="0" xfId="2" applyNumberFormat="1" applyFont="1" applyFill="1" applyAlignment="1" applyProtection="1">
      <alignment horizontal="right" vertical="center" readingOrder="2"/>
      <protection hidden="1"/>
    </xf>
    <xf numFmtId="0" fontId="11" fillId="2" borderId="1" xfId="0" applyFont="1" applyFill="1" applyBorder="1" applyAlignment="1" applyProtection="1">
      <alignment horizontal="center" vertical="center" wrapText="1"/>
      <protection locked="0"/>
    </xf>
    <xf numFmtId="0" fontId="11" fillId="2" borderId="2" xfId="0" applyFont="1" applyFill="1" applyBorder="1" applyAlignment="1" applyProtection="1">
      <alignment horizontal="center" vertical="center" wrapText="1"/>
      <protection locked="0"/>
    </xf>
    <xf numFmtId="0" fontId="11" fillId="2" borderId="48" xfId="0" applyFont="1" applyFill="1" applyBorder="1" applyAlignment="1" applyProtection="1">
      <alignment horizontal="center" vertical="center" wrapText="1"/>
      <protection locked="0"/>
    </xf>
  </cellXfs>
  <cellStyles count="3">
    <cellStyle name="Hyperlink" xfId="2" builtinId="8"/>
    <cellStyle name="Normal" xfId="0" builtinId="0"/>
    <cellStyle name="Normal 3" xfId="1"/>
  </cellStyles>
  <dxfs count="93">
    <dxf>
      <font>
        <color auto="1"/>
      </font>
    </dxf>
    <dxf>
      <font>
        <color theme="0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theme="0"/>
      </font>
    </dxf>
    <dxf>
      <font>
        <color auto="1"/>
      </font>
    </dxf>
    <dxf>
      <font>
        <color theme="0" tint="-0.1499679555650502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theme="0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 tint="-0.14996795556505021"/>
      </font>
    </dxf>
    <dxf>
      <font>
        <color auto="1"/>
      </font>
    </dxf>
    <dxf>
      <font>
        <color theme="0" tint="-0.14996795556505021"/>
      </font>
    </dxf>
    <dxf>
      <font>
        <color auto="1"/>
      </font>
    </dxf>
    <dxf>
      <font>
        <color theme="0" tint="-0.1499679555650502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theme="0" tint="-0.14996795556505021"/>
      </font>
    </dxf>
    <dxf>
      <font>
        <color theme="0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/>
      </font>
    </dxf>
    <dxf>
      <font>
        <color theme="0"/>
      </font>
    </dxf>
    <dxf>
      <font>
        <color theme="0" tint="-0.14996795556505021"/>
      </font>
    </dxf>
    <dxf>
      <font>
        <color auto="1"/>
      </font>
    </dxf>
    <dxf>
      <font>
        <color theme="0"/>
      </font>
    </dxf>
    <dxf>
      <font>
        <color theme="0"/>
      </font>
    </dxf>
    <dxf>
      <font>
        <color theme="0" tint="-0.14996795556505021"/>
      </font>
    </dxf>
    <dxf>
      <font>
        <color theme="0" tint="-0.1499679555650502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theme="0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 tint="-0.14996795556505021"/>
      </font>
    </dxf>
  </dxfs>
  <tableStyles count="0" defaultTableStyle="TableStyleMedium2" defaultPivotStyle="PivotStyleMedium9"/>
  <colors>
    <mruColors>
      <color rgb="FF00FF00"/>
      <color rgb="FF660033"/>
      <color rgb="FFFFE5E5"/>
      <color rgb="FF4F6228"/>
      <color rgb="FF9A0000"/>
      <color rgb="FF000099"/>
      <color rgb="FF009E47"/>
      <color rgb="FF0000CC"/>
      <color rgb="FF974706"/>
      <color rgb="FFFFD1D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5.jpg"/><Relationship Id="rId2" Type="http://schemas.microsoft.com/office/2011/relationships/chartColorStyle" Target="colors1.xml"/><Relationship Id="rId1" Type="http://schemas.microsoft.com/office/2011/relationships/chartStyle" Target="style1.xml"/><Relationship Id="rId4" Type="http://schemas.openxmlformats.org/officeDocument/2006/relationships/image" Target="../media/image16.jpg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7.jpg"/><Relationship Id="rId2" Type="http://schemas.microsoft.com/office/2011/relationships/chartColorStyle" Target="colors2.xml"/><Relationship Id="rId1" Type="http://schemas.microsoft.com/office/2011/relationships/chartStyle" Target="style2.xml"/><Relationship Id="rId4" Type="http://schemas.openxmlformats.org/officeDocument/2006/relationships/image" Target="../media/image16.jpg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8.jpg"/><Relationship Id="rId2" Type="http://schemas.microsoft.com/office/2011/relationships/chartColorStyle" Target="colors3.xml"/><Relationship Id="rId1" Type="http://schemas.microsoft.com/office/2011/relationships/chartStyle" Target="style3.xml"/><Relationship Id="rId4" Type="http://schemas.openxmlformats.org/officeDocument/2006/relationships/image" Target="../media/image16.jpg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5.jpg"/><Relationship Id="rId2" Type="http://schemas.microsoft.com/office/2011/relationships/chartColorStyle" Target="colors4.xml"/><Relationship Id="rId1" Type="http://schemas.microsoft.com/office/2011/relationships/chartStyle" Target="style4.xml"/><Relationship Id="rId6" Type="http://schemas.openxmlformats.org/officeDocument/2006/relationships/image" Target="../media/image19.jpg"/><Relationship Id="rId5" Type="http://schemas.openxmlformats.org/officeDocument/2006/relationships/image" Target="../media/image18.jpg"/><Relationship Id="rId4" Type="http://schemas.openxmlformats.org/officeDocument/2006/relationships/image" Target="../media/image17.jpg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5.jpg"/><Relationship Id="rId2" Type="http://schemas.microsoft.com/office/2011/relationships/chartColorStyle" Target="colors5.xml"/><Relationship Id="rId1" Type="http://schemas.microsoft.com/office/2011/relationships/chartStyle" Target="style5.xml"/><Relationship Id="rId6" Type="http://schemas.openxmlformats.org/officeDocument/2006/relationships/image" Target="../media/image19.jpg"/><Relationship Id="rId5" Type="http://schemas.openxmlformats.org/officeDocument/2006/relationships/image" Target="../media/image18.jpg"/><Relationship Id="rId4" Type="http://schemas.openxmlformats.org/officeDocument/2006/relationships/image" Target="../media/image17.jpg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5.jpg"/><Relationship Id="rId2" Type="http://schemas.microsoft.com/office/2011/relationships/chartColorStyle" Target="colors6.xml"/><Relationship Id="rId1" Type="http://schemas.microsoft.com/office/2011/relationships/chartStyle" Target="style6.xml"/><Relationship Id="rId6" Type="http://schemas.openxmlformats.org/officeDocument/2006/relationships/image" Target="../media/image19.jpg"/><Relationship Id="rId5" Type="http://schemas.openxmlformats.org/officeDocument/2006/relationships/image" Target="../media/image18.jpg"/><Relationship Id="rId4" Type="http://schemas.openxmlformats.org/officeDocument/2006/relationships/image" Target="../media/image17.jpg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5.jpg"/><Relationship Id="rId2" Type="http://schemas.microsoft.com/office/2011/relationships/chartColorStyle" Target="colors7.xml"/><Relationship Id="rId1" Type="http://schemas.microsoft.com/office/2011/relationships/chartStyle" Target="style7.xml"/><Relationship Id="rId6" Type="http://schemas.openxmlformats.org/officeDocument/2006/relationships/image" Target="../media/image19.jpg"/><Relationship Id="rId5" Type="http://schemas.openxmlformats.org/officeDocument/2006/relationships/image" Target="../media/image18.jpg"/><Relationship Id="rId4" Type="http://schemas.openxmlformats.org/officeDocument/2006/relationships/image" Target="../media/image17.jpg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5.jpg"/><Relationship Id="rId2" Type="http://schemas.microsoft.com/office/2011/relationships/chartColorStyle" Target="colors8.xml"/><Relationship Id="rId1" Type="http://schemas.microsoft.com/office/2011/relationships/chartStyle" Target="style8.xml"/><Relationship Id="rId6" Type="http://schemas.openxmlformats.org/officeDocument/2006/relationships/image" Target="../media/image19.jpg"/><Relationship Id="rId5" Type="http://schemas.openxmlformats.org/officeDocument/2006/relationships/image" Target="../media/image18.jpg"/><Relationship Id="rId4" Type="http://schemas.openxmlformats.org/officeDocument/2006/relationships/image" Target="../media/image17.jpg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5.jpg"/><Relationship Id="rId2" Type="http://schemas.microsoft.com/office/2011/relationships/chartColorStyle" Target="colors9.xml"/><Relationship Id="rId1" Type="http://schemas.microsoft.com/office/2011/relationships/chartStyle" Target="style9.xml"/><Relationship Id="rId6" Type="http://schemas.openxmlformats.org/officeDocument/2006/relationships/image" Target="../media/image19.jpg"/><Relationship Id="rId5" Type="http://schemas.openxmlformats.org/officeDocument/2006/relationships/image" Target="../media/image18.jpg"/><Relationship Id="rId4" Type="http://schemas.openxmlformats.org/officeDocument/2006/relationships/image" Target="../media/image17.jp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ar-EG" sz="1200" b="1" i="0" baseline="0">
                <a:effectLst/>
              </a:rPr>
              <a:t>المقاييس الإحصائية لإجمالي عبء التمويل الفردي </a:t>
            </a:r>
          </a:p>
          <a:p>
            <a:pPr>
              <a:defRPr sz="1200" b="1">
                <a:solidFill>
                  <a:sysClr val="windowText" lastClr="000000"/>
                </a:solidFill>
              </a:defRPr>
            </a:pPr>
            <a:r>
              <a:rPr lang="ar-EG" sz="1200" b="1" i="0" baseline="0">
                <a:effectLst/>
              </a:rPr>
              <a:t>بالشركات والجمعيات والمؤسسات الأهلية (عملاء عالى المخاطر)</a:t>
            </a:r>
            <a:endParaRPr lang="ar-EG" sz="12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ar-EG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blipFill dpi="0" rotWithShape="1">
              <a:blip xmlns:r="http://schemas.openxmlformats.org/officeDocument/2006/relationships" r:embed="rId3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a:blipFill>
            <a:ln w="9525" cap="flat" cmpd="sng" algn="ctr">
              <a:solidFill>
                <a:schemeClr val="accent2">
                  <a:shade val="95000"/>
                  <a:satMod val="105000"/>
                </a:schemeClr>
              </a:solidFill>
              <a:prstDash val="solid"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'أسعار التمويل الفردى'!$N$239:$N$244</c:f>
              <c:strCache>
                <c:ptCount val="6"/>
                <c:pt idx="0">
                  <c:v>Median</c:v>
                </c:pt>
                <c:pt idx="1">
                  <c:v>Mean</c:v>
                </c:pt>
                <c:pt idx="2">
                  <c:v>Mode</c:v>
                </c:pt>
                <c:pt idx="3">
                  <c:v>Max.</c:v>
                </c:pt>
                <c:pt idx="4">
                  <c:v>Min.</c:v>
                </c:pt>
                <c:pt idx="5">
                  <c:v>ST.DEV.</c:v>
                </c:pt>
              </c:strCache>
            </c:strRef>
          </c:cat>
          <c:val>
            <c:numRef>
              <c:f>'أسعار التمويل الفردى'!$O$239:$O$244</c:f>
              <c:numCache>
                <c:formatCode>0.00%</c:formatCode>
                <c:ptCount val="6"/>
                <c:pt idx="0">
                  <c:v>0.30500000000000005</c:v>
                </c:pt>
                <c:pt idx="1">
                  <c:v>0.30321149425287347</c:v>
                </c:pt>
                <c:pt idx="2">
                  <c:v>0.29000000000000004</c:v>
                </c:pt>
                <c:pt idx="3">
                  <c:v>0.40499999999999997</c:v>
                </c:pt>
                <c:pt idx="4">
                  <c:v>0.185</c:v>
                </c:pt>
                <c:pt idx="5">
                  <c:v>4.6515142383928114E-2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9259-4ACF-AE56-7FA060A4C0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2650920"/>
        <c:axId val="202988040"/>
      </c:barChart>
      <c:catAx>
        <c:axId val="172650920"/>
        <c:scaling>
          <c:orientation val="maxMin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C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202988040"/>
        <c:crosses val="autoZero"/>
        <c:auto val="1"/>
        <c:lblAlgn val="ctr"/>
        <c:lblOffset val="100"/>
        <c:noMultiLvlLbl val="0"/>
      </c:catAx>
      <c:valAx>
        <c:axId val="202988040"/>
        <c:scaling>
          <c:orientation val="minMax"/>
        </c:scaling>
        <c:delete val="0"/>
        <c:axPos val="r"/>
        <c:majorGridlines>
          <c:spPr>
            <a:ln w="3175" cap="flat" cmpd="sng" algn="ctr">
              <a:solidFill>
                <a:schemeClr val="accent2">
                  <a:lumMod val="20000"/>
                  <a:lumOff val="80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726509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blipFill dpi="0" rotWithShape="1">
      <a:blip xmlns:r="http://schemas.openxmlformats.org/officeDocument/2006/relationships" r:embed="rId4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>
          <a:lumMod val="95000"/>
          <a:lumOff val="5000"/>
        </a:schemeClr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ar-EG" sz="1400" b="1" i="0" u="none" strike="noStrike" baseline="0">
                <a:effectLst/>
              </a:rPr>
              <a:t>مخطط التشتت الإحصائي حول المؤشر المرجعي </a:t>
            </a:r>
            <a:r>
              <a:rPr lang="ar-EG" sz="1400" b="1" i="0" baseline="0">
                <a:solidFill>
                  <a:sysClr val="windowText" lastClr="000000"/>
                </a:solidFill>
                <a:effectLst/>
              </a:rPr>
              <a:t>لإجمالي عبء التمويل الفردي (عالي المخاطر) </a:t>
            </a:r>
            <a:r>
              <a:rPr lang="ar-EG" sz="1400" b="1" i="0" u="none" strike="noStrike" baseline="0">
                <a:effectLst/>
              </a:rPr>
              <a:t>بالشركات والجمعيات والمؤسسات الأهلية قياساً على الوسيط الحسابي</a:t>
            </a:r>
            <a:r>
              <a:rPr lang="ar-EG" sz="1400" b="1" i="0" baseline="0">
                <a:solidFill>
                  <a:sysClr val="windowText" lastClr="000000"/>
                </a:solidFill>
                <a:effectLst/>
              </a:rPr>
              <a:t> 30.50% </a:t>
            </a:r>
            <a:endParaRPr lang="ar-EG" sz="1400" b="1">
              <a:solidFill>
                <a:sysClr val="windowText" lastClr="000000"/>
              </a:solidFill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lineMarker"/>
        <c:varyColors val="1"/>
        <c:ser>
          <c:idx val="0"/>
          <c:order val="0"/>
          <c:tx>
            <c:strRef>
              <c:f>'أسعار التمويل الفردى'!$B$275</c:f>
              <c:strCache>
                <c:ptCount val="1"/>
                <c:pt idx="0">
                  <c:v>عالى المخاطر</c:v>
                </c:pt>
              </c:strCache>
            </c:strRef>
          </c:tx>
          <c:spPr>
            <a:ln w="25400">
              <a:noFill/>
            </a:ln>
          </c:spPr>
          <c:marker>
            <c:symbol val="circle"/>
            <c:size val="12"/>
          </c:marker>
          <c:dPt>
            <c:idx val="0"/>
            <c:marker>
              <c:spPr>
                <a:solidFill>
                  <a:schemeClr val="accent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"/>
            <c:marker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2"/>
            <c:marker>
              <c:spPr>
                <a:solidFill>
                  <a:schemeClr val="accent3"/>
                </a:solidFill>
                <a:ln w="9525">
                  <a:solidFill>
                    <a:schemeClr val="accent3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3"/>
            <c:marker>
              <c:spPr>
                <a:solidFill>
                  <a:schemeClr val="accent4"/>
                </a:solidFill>
                <a:ln w="9525">
                  <a:solidFill>
                    <a:schemeClr val="accent4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4"/>
            <c:marker>
              <c:spPr>
                <a:solidFill>
                  <a:schemeClr val="accent5"/>
                </a:solidFill>
                <a:ln w="9525">
                  <a:solidFill>
                    <a:schemeClr val="accent5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5"/>
            <c:marker>
              <c:spPr>
                <a:solidFill>
                  <a:schemeClr val="accent6"/>
                </a:solidFill>
                <a:ln w="9525">
                  <a:solidFill>
                    <a:schemeClr val="accent6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6"/>
            <c:marker>
              <c:spPr>
                <a:solidFill>
                  <a:schemeClr val="accent1">
                    <a:lumMod val="60000"/>
                  </a:schemeClr>
                </a:solidFill>
                <a:ln w="9525">
                  <a:solidFill>
                    <a:schemeClr val="accent1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7"/>
            <c:marker>
              <c:spPr>
                <a:solidFill>
                  <a:schemeClr val="accent2">
                    <a:lumMod val="60000"/>
                  </a:schemeClr>
                </a:solidFill>
                <a:ln w="9525">
                  <a:solidFill>
                    <a:schemeClr val="accent2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8"/>
            <c:marker>
              <c:spPr>
                <a:solidFill>
                  <a:schemeClr val="accent3">
                    <a:lumMod val="60000"/>
                  </a:schemeClr>
                </a:solidFill>
                <a:ln w="9525">
                  <a:solidFill>
                    <a:schemeClr val="accent3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9"/>
            <c:marker>
              <c:spPr>
                <a:solidFill>
                  <a:schemeClr val="accent4">
                    <a:lumMod val="60000"/>
                  </a:schemeClr>
                </a:solidFill>
                <a:ln w="9525">
                  <a:solidFill>
                    <a:schemeClr val="accent4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0"/>
            <c:marker>
              <c:spPr>
                <a:solidFill>
                  <a:schemeClr val="accent5">
                    <a:lumMod val="60000"/>
                  </a:schemeClr>
                </a:solidFill>
                <a:ln w="9525">
                  <a:solidFill>
                    <a:schemeClr val="accent5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1"/>
            <c:marker>
              <c:spPr>
                <a:solidFill>
                  <a:schemeClr val="accent6">
                    <a:lumMod val="60000"/>
                  </a:schemeClr>
                </a:solidFill>
                <a:ln w="9525">
                  <a:solidFill>
                    <a:schemeClr val="accent6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2"/>
            <c:marker>
              <c:spPr>
                <a:solidFill>
                  <a:schemeClr val="accent1">
                    <a:lumMod val="80000"/>
                    <a:lumOff val="20000"/>
                  </a:schemeClr>
                </a:solidFill>
                <a:ln w="9525">
                  <a:solidFill>
                    <a:schemeClr val="accent1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3"/>
            <c:marker>
              <c:spPr>
                <a:solidFill>
                  <a:schemeClr val="accent2">
                    <a:lumMod val="80000"/>
                    <a:lumOff val="20000"/>
                  </a:schemeClr>
                </a:solidFill>
                <a:ln w="9525">
                  <a:solidFill>
                    <a:schemeClr val="accent2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4"/>
            <c:marker>
              <c:spPr>
                <a:solidFill>
                  <a:schemeClr val="accent3">
                    <a:lumMod val="80000"/>
                    <a:lumOff val="20000"/>
                  </a:schemeClr>
                </a:solidFill>
                <a:ln w="9525">
                  <a:solidFill>
                    <a:schemeClr val="accent3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5"/>
            <c:marker>
              <c:spPr>
                <a:solidFill>
                  <a:schemeClr val="accent4">
                    <a:lumMod val="80000"/>
                    <a:lumOff val="20000"/>
                  </a:schemeClr>
                </a:solidFill>
                <a:ln w="9525">
                  <a:solidFill>
                    <a:schemeClr val="accent4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6"/>
            <c:marker>
              <c:spPr>
                <a:solidFill>
                  <a:schemeClr val="accent5">
                    <a:lumMod val="80000"/>
                    <a:lumOff val="20000"/>
                  </a:schemeClr>
                </a:solidFill>
                <a:ln w="9525">
                  <a:solidFill>
                    <a:schemeClr val="accent5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7"/>
            <c:marker>
              <c:spPr>
                <a:solidFill>
                  <a:schemeClr val="accent6">
                    <a:lumMod val="80000"/>
                    <a:lumOff val="20000"/>
                  </a:schemeClr>
                </a:solidFill>
                <a:ln w="9525">
                  <a:solidFill>
                    <a:schemeClr val="accent6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8"/>
            <c:marker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9"/>
            <c:marker>
              <c:spPr>
                <a:solidFill>
                  <a:schemeClr val="accent2">
                    <a:lumMod val="80000"/>
                  </a:schemeClr>
                </a:solidFill>
                <a:ln w="9525">
                  <a:solidFill>
                    <a:schemeClr val="accent2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20"/>
            <c:marker>
              <c:spPr>
                <a:solidFill>
                  <a:schemeClr val="accent3">
                    <a:lumMod val="80000"/>
                  </a:schemeClr>
                </a:solidFill>
                <a:ln w="9525">
                  <a:solidFill>
                    <a:schemeClr val="accent3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21"/>
            <c:marker>
              <c:spPr>
                <a:solidFill>
                  <a:schemeClr val="accent4">
                    <a:lumMod val="80000"/>
                  </a:schemeClr>
                </a:solidFill>
                <a:ln w="9525">
                  <a:solidFill>
                    <a:schemeClr val="accent4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22"/>
            <c:marker>
              <c:spPr>
                <a:solidFill>
                  <a:schemeClr val="accent5">
                    <a:lumMod val="80000"/>
                  </a:schemeClr>
                </a:solidFill>
                <a:ln w="9525">
                  <a:solidFill>
                    <a:schemeClr val="accent5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23"/>
            <c:marker>
              <c:spPr>
                <a:solidFill>
                  <a:schemeClr val="accent6">
                    <a:lumMod val="80000"/>
                  </a:schemeClr>
                </a:solidFill>
                <a:ln w="9525">
                  <a:solidFill>
                    <a:schemeClr val="accent6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24"/>
            <c:marker>
              <c:spPr>
                <a:solidFill>
                  <a:schemeClr val="accent1">
                    <a:lumMod val="60000"/>
                    <a:lumOff val="40000"/>
                  </a:schemeClr>
                </a:solidFill>
                <a:ln w="9525">
                  <a:solidFill>
                    <a:schemeClr val="accent1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25"/>
            <c:marker>
              <c:spPr>
                <a:solidFill>
                  <a:schemeClr val="accent2">
                    <a:lumMod val="60000"/>
                    <a:lumOff val="40000"/>
                  </a:schemeClr>
                </a:solidFill>
                <a:ln w="9525">
                  <a:solidFill>
                    <a:schemeClr val="accent2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26"/>
            <c:marker>
              <c:spPr>
                <a:solidFill>
                  <a:schemeClr val="accent3">
                    <a:lumMod val="60000"/>
                    <a:lumOff val="40000"/>
                  </a:schemeClr>
                </a:solidFill>
                <a:ln w="9525">
                  <a:solidFill>
                    <a:schemeClr val="accent3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27"/>
            <c:marker>
              <c:spPr>
                <a:solidFill>
                  <a:schemeClr val="accent4">
                    <a:lumMod val="60000"/>
                    <a:lumOff val="40000"/>
                  </a:schemeClr>
                </a:solidFill>
                <a:ln w="9525">
                  <a:solidFill>
                    <a:schemeClr val="accent4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28"/>
            <c:marker>
              <c:spPr>
                <a:solidFill>
                  <a:schemeClr val="accent5">
                    <a:lumMod val="60000"/>
                    <a:lumOff val="40000"/>
                  </a:schemeClr>
                </a:solidFill>
                <a:ln w="9525">
                  <a:solidFill>
                    <a:schemeClr val="accent5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29"/>
            <c:marker>
              <c:spPr>
                <a:solidFill>
                  <a:schemeClr val="accent6">
                    <a:lumMod val="60000"/>
                    <a:lumOff val="40000"/>
                  </a:schemeClr>
                </a:solidFill>
                <a:ln w="9525">
                  <a:solidFill>
                    <a:schemeClr val="accent6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30"/>
            <c:marker>
              <c:spPr>
                <a:solidFill>
                  <a:schemeClr val="accent1">
                    <a:lumMod val="50000"/>
                  </a:schemeClr>
                </a:solidFill>
                <a:ln w="9525">
                  <a:solidFill>
                    <a:schemeClr val="accent1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31"/>
            <c:marker>
              <c:spPr>
                <a:solidFill>
                  <a:schemeClr val="accent2">
                    <a:lumMod val="50000"/>
                  </a:schemeClr>
                </a:solidFill>
                <a:ln w="9525">
                  <a:solidFill>
                    <a:schemeClr val="accent2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32"/>
            <c:marker>
              <c:spPr>
                <a:solidFill>
                  <a:schemeClr val="accent3">
                    <a:lumMod val="50000"/>
                  </a:schemeClr>
                </a:solidFill>
                <a:ln w="9525">
                  <a:solidFill>
                    <a:schemeClr val="accent3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33"/>
            <c:marker>
              <c:spPr>
                <a:solidFill>
                  <a:schemeClr val="accent4">
                    <a:lumMod val="50000"/>
                  </a:schemeClr>
                </a:solidFill>
                <a:ln w="9525">
                  <a:solidFill>
                    <a:schemeClr val="accent4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34"/>
            <c:marker>
              <c:spPr>
                <a:solidFill>
                  <a:schemeClr val="accent5">
                    <a:lumMod val="50000"/>
                  </a:schemeClr>
                </a:solidFill>
                <a:ln w="9525">
                  <a:solidFill>
                    <a:schemeClr val="accent5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35"/>
            <c:marker>
              <c:spPr>
                <a:solidFill>
                  <a:schemeClr val="accent6">
                    <a:lumMod val="50000"/>
                  </a:schemeClr>
                </a:solidFill>
                <a:ln w="9525">
                  <a:solidFill>
                    <a:schemeClr val="accent6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36"/>
            <c:marker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37"/>
            <c:marker>
              <c:spPr>
                <a:solidFill>
                  <a:schemeClr val="accent2">
                    <a:lumMod val="70000"/>
                    <a:lumOff val="30000"/>
                  </a:schemeClr>
                </a:solidFill>
                <a:ln w="9525">
                  <a:solidFill>
                    <a:schemeClr val="accent2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38"/>
            <c:marker>
              <c:spPr>
                <a:solidFill>
                  <a:schemeClr val="accent3">
                    <a:lumMod val="70000"/>
                    <a:lumOff val="30000"/>
                  </a:schemeClr>
                </a:solidFill>
                <a:ln w="9525">
                  <a:solidFill>
                    <a:schemeClr val="accent3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39"/>
            <c:marker>
              <c:spPr>
                <a:solidFill>
                  <a:schemeClr val="accent4">
                    <a:lumMod val="70000"/>
                    <a:lumOff val="30000"/>
                  </a:schemeClr>
                </a:solidFill>
                <a:ln w="9525">
                  <a:solidFill>
                    <a:schemeClr val="accent4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40"/>
            <c:marker>
              <c:spPr>
                <a:solidFill>
                  <a:schemeClr val="accent5">
                    <a:lumMod val="70000"/>
                    <a:lumOff val="30000"/>
                  </a:schemeClr>
                </a:solidFill>
                <a:ln w="9525">
                  <a:solidFill>
                    <a:schemeClr val="accent5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41"/>
            <c:marker>
              <c:spPr>
                <a:solidFill>
                  <a:schemeClr val="accent6">
                    <a:lumMod val="70000"/>
                    <a:lumOff val="30000"/>
                  </a:schemeClr>
                </a:solidFill>
                <a:ln w="9525">
                  <a:solidFill>
                    <a:schemeClr val="accent6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42"/>
            <c:marker>
              <c:spPr>
                <a:solidFill>
                  <a:schemeClr val="accent1">
                    <a:lumMod val="70000"/>
                  </a:schemeClr>
                </a:solidFill>
                <a:ln w="9525">
                  <a:solidFill>
                    <a:schemeClr val="accent1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43"/>
            <c:marker>
              <c:spPr>
                <a:solidFill>
                  <a:schemeClr val="accent2">
                    <a:lumMod val="70000"/>
                  </a:schemeClr>
                </a:solidFill>
                <a:ln w="9525">
                  <a:solidFill>
                    <a:schemeClr val="accent2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44"/>
            <c:marker>
              <c:spPr>
                <a:solidFill>
                  <a:schemeClr val="accent3">
                    <a:lumMod val="70000"/>
                  </a:schemeClr>
                </a:solidFill>
                <a:ln w="9525">
                  <a:solidFill>
                    <a:schemeClr val="accent3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45"/>
            <c:marker>
              <c:spPr>
                <a:solidFill>
                  <a:schemeClr val="accent4">
                    <a:lumMod val="70000"/>
                  </a:schemeClr>
                </a:solidFill>
                <a:ln w="9525">
                  <a:solidFill>
                    <a:schemeClr val="accent4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46"/>
            <c:marker>
              <c:spPr>
                <a:solidFill>
                  <a:schemeClr val="accent5">
                    <a:lumMod val="70000"/>
                  </a:schemeClr>
                </a:solidFill>
                <a:ln w="9525">
                  <a:solidFill>
                    <a:schemeClr val="accent5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47"/>
            <c:marker>
              <c:spPr>
                <a:solidFill>
                  <a:schemeClr val="accent6">
                    <a:lumMod val="70000"/>
                  </a:schemeClr>
                </a:solidFill>
                <a:ln w="9525">
                  <a:solidFill>
                    <a:schemeClr val="accent6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48"/>
            <c:marker>
              <c:spPr>
                <a:solidFill>
                  <a:schemeClr val="accent1">
                    <a:lumMod val="50000"/>
                    <a:lumOff val="50000"/>
                  </a:schemeClr>
                </a:solidFill>
                <a:ln w="9525">
                  <a:solidFill>
                    <a:schemeClr val="accent1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49"/>
            <c:marker>
              <c:spPr>
                <a:solidFill>
                  <a:schemeClr val="accent2">
                    <a:lumMod val="50000"/>
                    <a:lumOff val="50000"/>
                  </a:schemeClr>
                </a:solidFill>
                <a:ln w="9525">
                  <a:solidFill>
                    <a:schemeClr val="accent2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50"/>
            <c:marker>
              <c:spPr>
                <a:solidFill>
                  <a:schemeClr val="accent3">
                    <a:lumMod val="50000"/>
                    <a:lumOff val="50000"/>
                  </a:schemeClr>
                </a:solidFill>
                <a:ln w="9525">
                  <a:solidFill>
                    <a:schemeClr val="accent3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51"/>
            <c:marker>
              <c:spPr>
                <a:solidFill>
                  <a:schemeClr val="accent4">
                    <a:lumMod val="50000"/>
                    <a:lumOff val="50000"/>
                  </a:schemeClr>
                </a:solidFill>
                <a:ln w="9525">
                  <a:solidFill>
                    <a:schemeClr val="accent4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52"/>
            <c:marker>
              <c:spPr>
                <a:solidFill>
                  <a:schemeClr val="accent5">
                    <a:lumMod val="50000"/>
                    <a:lumOff val="50000"/>
                  </a:schemeClr>
                </a:solidFill>
                <a:ln w="9525">
                  <a:solidFill>
                    <a:schemeClr val="accent5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53"/>
            <c:marker>
              <c:spPr>
                <a:solidFill>
                  <a:schemeClr val="accent6">
                    <a:lumMod val="50000"/>
                    <a:lumOff val="50000"/>
                  </a:schemeClr>
                </a:solidFill>
                <a:ln w="9525">
                  <a:solidFill>
                    <a:schemeClr val="accent6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54"/>
            <c:marker>
              <c:spPr>
                <a:solidFill>
                  <a:schemeClr val="accent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55"/>
            <c:marker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56"/>
            <c:marker>
              <c:spPr>
                <a:solidFill>
                  <a:schemeClr val="accent3"/>
                </a:solidFill>
                <a:ln w="9525">
                  <a:solidFill>
                    <a:schemeClr val="accent3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57"/>
            <c:marker>
              <c:spPr>
                <a:solidFill>
                  <a:schemeClr val="accent4"/>
                </a:solidFill>
                <a:ln w="9525">
                  <a:solidFill>
                    <a:schemeClr val="accent4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58"/>
            <c:marker>
              <c:spPr>
                <a:solidFill>
                  <a:schemeClr val="accent5"/>
                </a:solidFill>
                <a:ln w="9525">
                  <a:solidFill>
                    <a:schemeClr val="accent5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59"/>
            <c:marker>
              <c:spPr>
                <a:solidFill>
                  <a:schemeClr val="accent6"/>
                </a:solidFill>
                <a:ln w="9525">
                  <a:solidFill>
                    <a:schemeClr val="accent6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60"/>
            <c:marker>
              <c:spPr>
                <a:solidFill>
                  <a:schemeClr val="accent1">
                    <a:lumMod val="60000"/>
                  </a:schemeClr>
                </a:solidFill>
                <a:ln w="9525">
                  <a:solidFill>
                    <a:schemeClr val="accent1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61"/>
            <c:marker>
              <c:spPr>
                <a:solidFill>
                  <a:schemeClr val="accent2">
                    <a:lumMod val="60000"/>
                  </a:schemeClr>
                </a:solidFill>
                <a:ln w="9525">
                  <a:solidFill>
                    <a:schemeClr val="accent2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62"/>
            <c:marker>
              <c:spPr>
                <a:solidFill>
                  <a:schemeClr val="accent3">
                    <a:lumMod val="60000"/>
                  </a:schemeClr>
                </a:solidFill>
                <a:ln w="9525">
                  <a:solidFill>
                    <a:schemeClr val="accent3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63"/>
            <c:marker>
              <c:spPr>
                <a:solidFill>
                  <a:schemeClr val="accent4">
                    <a:lumMod val="60000"/>
                  </a:schemeClr>
                </a:solidFill>
                <a:ln w="9525">
                  <a:solidFill>
                    <a:schemeClr val="accent4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Lbls>
            <c:dLbl>
              <c:idx val="1"/>
              <c:layout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ar-EG"/>
                </a:p>
              </c:txPr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  <c15:layout/>
                </c:ext>
              </c:extLst>
            </c:dLbl>
            <c:dLbl>
              <c:idx val="3"/>
              <c:layout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ar-EG"/>
                </a:p>
              </c:txPr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  <c15:layout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5"/>
              <c:layout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ar-EG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  <c15:layout/>
                </c:ext>
              </c:extLst>
            </c:dLbl>
            <c:dLbl>
              <c:idx val="17"/>
              <c:layout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ar-EG"/>
                </a:p>
              </c:txPr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  <c15:layout/>
                </c:ext>
              </c:extLst>
            </c:dLbl>
            <c:dLbl>
              <c:idx val="27"/>
              <c:layout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ar-EG"/>
                </a:p>
              </c:txPr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  <c15:layout/>
                </c:ext>
              </c:extLst>
            </c:dLbl>
            <c:dLbl>
              <c:idx val="28"/>
              <c:layout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ar-EG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  <c15:layout/>
                </c:ext>
              </c:extLst>
            </c:dLbl>
            <c:dLbl>
              <c:idx val="29"/>
              <c:layout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ar-EG"/>
                </a:p>
              </c:txPr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  <c15:layout/>
                </c:ext>
              </c:extLst>
            </c:dLbl>
            <c:dLbl>
              <c:idx val="30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32"/>
              <c:layout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900" b="1"/>
                  </a:pPr>
                  <a:endParaRPr lang="ar-EG"/>
                </a:p>
              </c:txPr>
              <c:dLblPos val="l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  <c15:layout/>
                </c:ext>
              </c:extLst>
            </c:dLbl>
            <c:dLbl>
              <c:idx val="38"/>
              <c:layout/>
              <c:spPr>
                <a:solidFill>
                  <a:srgbClr val="9BBB59">
                    <a:lumMod val="40000"/>
                    <a:lumOff val="60000"/>
                  </a:srgbClr>
                </a:solidFill>
                <a:ln>
                  <a:solidFill>
                    <a:srgbClr val="9BBB59">
                      <a:lumMod val="50000"/>
                    </a:srgbClr>
                  </a:solidFill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/>
                  </a:pPr>
                  <a:endParaRPr lang="ar-EG"/>
                </a:p>
              </c:txPr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  <c15:layout/>
                </c:ext>
              </c:extLst>
            </c:dLbl>
            <c:dLbl>
              <c:idx val="42"/>
              <c:layout/>
              <c:spPr>
                <a:solidFill>
                  <a:srgbClr val="4F81BD">
                    <a:lumMod val="40000"/>
                    <a:lumOff val="60000"/>
                  </a:srgbClr>
                </a:solidFill>
                <a:ln>
                  <a:solidFill>
                    <a:srgbClr val="4F81BD">
                      <a:lumMod val="50000"/>
                    </a:srgbClr>
                  </a:solidFill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/>
                  </a:pPr>
                  <a:endParaRPr lang="ar-EG"/>
                </a:p>
              </c:txPr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  <c15:layout/>
                </c:ext>
              </c:extLst>
            </c:dLbl>
            <c:dLbl>
              <c:idx val="44"/>
              <c:layout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ar-EG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  <c15:layout/>
                </c:ext>
              </c:extLst>
            </c:dLbl>
            <c:dLbl>
              <c:idx val="46"/>
              <c:layout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ar-EG"/>
                </a:p>
              </c:txPr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  <c15:layout/>
                </c:ext>
              </c:extLst>
            </c:dLbl>
            <c:dLbl>
              <c:idx val="48"/>
              <c:layout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ar-EG"/>
                </a:p>
              </c:txPr>
              <c:dLblPos val="l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  <c15:layout/>
                </c:ext>
              </c:extLst>
            </c:dLbl>
            <c:dLbl>
              <c:idx val="51"/>
              <c:layout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ar-EG"/>
                </a:p>
              </c:txPr>
              <c:dLblPos val="l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  <c15:layout/>
                </c:ext>
              </c:extLst>
            </c:dLbl>
            <c:dLbl>
              <c:idx val="56"/>
              <c:layout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ar-EG"/>
                </a:p>
              </c:txPr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  <c15:layout/>
                </c:ext>
              </c:extLst>
            </c:dLbl>
            <c:dLbl>
              <c:idx val="63"/>
              <c:layout>
                <c:manualLayout>
                  <c:x val="-5.6964859324001159E-2"/>
                  <c:y val="8.0466763865010962E-2"/>
                </c:manualLayout>
              </c:layout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ar-EG"/>
                </a:p>
              </c:txPr>
              <c:dLblPos val="r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  <c15:layout/>
                </c:ext>
              </c:extLst>
            </c:dLbl>
            <c:dLbl>
              <c:idx val="64"/>
              <c:layout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ar-EG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/>
                </a:pPr>
                <a:endParaRPr lang="ar-EG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
</c:separator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trendline>
            <c:spPr>
              <a:ln w="19050" cap="rnd">
                <a:solidFill>
                  <a:schemeClr val="tx2">
                    <a:lumMod val="50000"/>
                  </a:schemeClr>
                </a:solidFill>
                <a:prstDash val="solid"/>
              </a:ln>
              <a:effectLst/>
            </c:spPr>
            <c:trendlineType val="linear"/>
            <c:dispRSqr val="0"/>
            <c:dispEq val="0"/>
          </c:trendline>
          <c:trendline>
            <c:trendlineType val="linear"/>
            <c:dispRSqr val="0"/>
            <c:dispEq val="0"/>
          </c:trendline>
          <c:xVal>
            <c:strRef>
              <c:f>'أسعار التمويل الفردى'!$A$276:$A$340</c:f>
              <c:strCache>
                <c:ptCount val="65"/>
                <c:pt idx="0">
                  <c:v>CEOSS</c:v>
                </c:pt>
                <c:pt idx="1">
                  <c:v>CEOSS</c:v>
                </c:pt>
                <c:pt idx="2">
                  <c:v>الاسرة المصرية</c:v>
                </c:pt>
                <c:pt idx="3">
                  <c:v>التضامن</c:v>
                </c:pt>
                <c:pt idx="4">
                  <c:v>التضامن</c:v>
                </c:pt>
                <c:pt idx="5">
                  <c:v>التضامن</c:v>
                </c:pt>
                <c:pt idx="6">
                  <c:v>التضامن</c:v>
                </c:pt>
                <c:pt idx="7">
                  <c:v>التضامن</c:v>
                </c:pt>
                <c:pt idx="8">
                  <c:v>التضامن</c:v>
                </c:pt>
                <c:pt idx="9">
                  <c:v>التضامن</c:v>
                </c:pt>
                <c:pt idx="10">
                  <c:v>التضامن</c:v>
                </c:pt>
                <c:pt idx="11">
                  <c:v>التضامن</c:v>
                </c:pt>
                <c:pt idx="12">
                  <c:v>التضامن</c:v>
                </c:pt>
                <c:pt idx="13">
                  <c:v>التضامن</c:v>
                </c:pt>
                <c:pt idx="14">
                  <c:v>التضامن</c:v>
                </c:pt>
                <c:pt idx="15">
                  <c:v>الصعيد للتربية والتنمية</c:v>
                </c:pt>
                <c:pt idx="16">
                  <c:v>الطفولة والتنمية </c:v>
                </c:pt>
                <c:pt idx="17">
                  <c:v>المبادرة</c:v>
                </c:pt>
                <c:pt idx="18">
                  <c:v>المستقبل للتمويل الأصغر</c:v>
                </c:pt>
                <c:pt idx="19">
                  <c:v>المشروعات الصغيرة والحرفية</c:v>
                </c:pt>
                <c:pt idx="20">
                  <c:v>المشروعات الصغيرة والحرفية</c:v>
                </c:pt>
                <c:pt idx="21">
                  <c:v>المصرية للتنمية الشاملة</c:v>
                </c:pt>
                <c:pt idx="22">
                  <c:v>المؤسسة المصرية</c:v>
                </c:pt>
                <c:pt idx="23">
                  <c:v>المؤسسة المصرية</c:v>
                </c:pt>
                <c:pt idx="24">
                  <c:v>المؤسسة المصرية</c:v>
                </c:pt>
                <c:pt idx="25">
                  <c:v>إرادة</c:v>
                </c:pt>
                <c:pt idx="26">
                  <c:v>أنا المصري</c:v>
                </c:pt>
                <c:pt idx="27">
                  <c:v>باب رزق جميل</c:v>
                </c:pt>
                <c:pt idx="28">
                  <c:v>بدايتي</c:v>
                </c:pt>
                <c:pt idx="29">
                  <c:v>بساطة</c:v>
                </c:pt>
                <c:pt idx="30">
                  <c:v>بساطة</c:v>
                </c:pt>
                <c:pt idx="31">
                  <c:v>تساهيل</c:v>
                </c:pt>
                <c:pt idx="32">
                  <c:v>تساهيل</c:v>
                </c:pt>
                <c:pt idx="33">
                  <c:v>تساهيل</c:v>
                </c:pt>
                <c:pt idx="34">
                  <c:v>تنمية</c:v>
                </c:pt>
                <c:pt idx="35">
                  <c:v>تنمية</c:v>
                </c:pt>
                <c:pt idx="36">
                  <c:v>تنمية</c:v>
                </c:pt>
                <c:pt idx="37">
                  <c:v>حواء المستقبل</c:v>
                </c:pt>
                <c:pt idx="38">
                  <c:v>حواء المستقبل</c:v>
                </c:pt>
                <c:pt idx="39">
                  <c:v>رجال أعمال الشرقية</c:v>
                </c:pt>
                <c:pt idx="40">
                  <c:v>رجال أعمال أسوان</c:v>
                </c:pt>
                <c:pt idx="41">
                  <c:v>ريديك - قنا</c:v>
                </c:pt>
                <c:pt idx="42">
                  <c:v>سندة</c:v>
                </c:pt>
                <c:pt idx="43">
                  <c:v>سندة</c:v>
                </c:pt>
                <c:pt idx="44">
                  <c:v>سيدات أعمال المستقبل</c:v>
                </c:pt>
                <c:pt idx="45">
                  <c:v>سيدات أعمال أسيوط</c:v>
                </c:pt>
                <c:pt idx="46">
                  <c:v>فكرة</c:v>
                </c:pt>
                <c:pt idx="47">
                  <c:v>فوري</c:v>
                </c:pt>
                <c:pt idx="48">
                  <c:v>فوري</c:v>
                </c:pt>
                <c:pt idx="49">
                  <c:v>فوري</c:v>
                </c:pt>
                <c:pt idx="50">
                  <c:v>فوري</c:v>
                </c:pt>
                <c:pt idx="51">
                  <c:v>فينبي</c:v>
                </c:pt>
                <c:pt idx="52">
                  <c:v>فينبي</c:v>
                </c:pt>
                <c:pt idx="53">
                  <c:v>كاريتاس</c:v>
                </c:pt>
                <c:pt idx="54">
                  <c:v>كاريتاس</c:v>
                </c:pt>
                <c:pt idx="55">
                  <c:v>كاريتاس</c:v>
                </c:pt>
                <c:pt idx="56">
                  <c:v>كاريتاس</c:v>
                </c:pt>
                <c:pt idx="57">
                  <c:v>كاش</c:v>
                </c:pt>
                <c:pt idx="58">
                  <c:v>كاش</c:v>
                </c:pt>
                <c:pt idx="59">
                  <c:v>كاش</c:v>
                </c:pt>
                <c:pt idx="60">
                  <c:v>كاش</c:v>
                </c:pt>
                <c:pt idx="61">
                  <c:v>كاش</c:v>
                </c:pt>
                <c:pt idx="62">
                  <c:v>كاش</c:v>
                </c:pt>
                <c:pt idx="63">
                  <c:v>نادي رجال الأعمال</c:v>
                </c:pt>
                <c:pt idx="64">
                  <c:v>وسيلة</c:v>
                </c:pt>
              </c:strCache>
            </c:strRef>
          </c:xVal>
          <c:yVal>
            <c:numRef>
              <c:f>'أسعار التمويل الفردى'!$B$276:$B$340</c:f>
              <c:numCache>
                <c:formatCode>0.00%</c:formatCode>
                <c:ptCount val="65"/>
                <c:pt idx="0">
                  <c:v>0.27250000000000002</c:v>
                </c:pt>
                <c:pt idx="1">
                  <c:v>0.26250000000000001</c:v>
                </c:pt>
                <c:pt idx="2">
                  <c:v>0.30500000000000005</c:v>
                </c:pt>
                <c:pt idx="3">
                  <c:v>0.33750000000000002</c:v>
                </c:pt>
                <c:pt idx="4">
                  <c:v>0.33250000000000002</c:v>
                </c:pt>
                <c:pt idx="5">
                  <c:v>0.32750000000000001</c:v>
                </c:pt>
                <c:pt idx="6">
                  <c:v>0.32250000000000001</c:v>
                </c:pt>
                <c:pt idx="7">
                  <c:v>0.3175</c:v>
                </c:pt>
                <c:pt idx="8">
                  <c:v>0.3125</c:v>
                </c:pt>
                <c:pt idx="9">
                  <c:v>0.3075</c:v>
                </c:pt>
                <c:pt idx="10">
                  <c:v>0.30249999999999999</c:v>
                </c:pt>
                <c:pt idx="11">
                  <c:v>0.29750000000000004</c:v>
                </c:pt>
                <c:pt idx="12">
                  <c:v>0.28750000000000003</c:v>
                </c:pt>
                <c:pt idx="13">
                  <c:v>0.27750000000000002</c:v>
                </c:pt>
                <c:pt idx="14">
                  <c:v>0.26750000000000002</c:v>
                </c:pt>
                <c:pt idx="15">
                  <c:v>0.22</c:v>
                </c:pt>
                <c:pt idx="16">
                  <c:v>0.23</c:v>
                </c:pt>
                <c:pt idx="17">
                  <c:v>0.38</c:v>
                </c:pt>
                <c:pt idx="18">
                  <c:v>0.26</c:v>
                </c:pt>
                <c:pt idx="19">
                  <c:v>0.34</c:v>
                </c:pt>
                <c:pt idx="20">
                  <c:v>0.33500000000000002</c:v>
                </c:pt>
                <c:pt idx="21">
                  <c:v>0.27</c:v>
                </c:pt>
                <c:pt idx="22">
                  <c:v>0.34749999999999998</c:v>
                </c:pt>
                <c:pt idx="23">
                  <c:v>0.34499999999999997</c:v>
                </c:pt>
                <c:pt idx="24">
                  <c:v>0.34249999999999997</c:v>
                </c:pt>
                <c:pt idx="25">
                  <c:v>0.22750000000000001</c:v>
                </c:pt>
                <c:pt idx="26">
                  <c:v>0.29000000000000004</c:v>
                </c:pt>
                <c:pt idx="27">
                  <c:v>0.27500000000000002</c:v>
                </c:pt>
                <c:pt idx="28">
                  <c:v>0.32</c:v>
                </c:pt>
                <c:pt idx="29">
                  <c:v>0.37</c:v>
                </c:pt>
                <c:pt idx="30">
                  <c:v>0.36499999999999999</c:v>
                </c:pt>
                <c:pt idx="31">
                  <c:v>0.32100000000000001</c:v>
                </c:pt>
                <c:pt idx="32">
                  <c:v>0.29300000000000004</c:v>
                </c:pt>
                <c:pt idx="33">
                  <c:v>0.27200000000000002</c:v>
                </c:pt>
                <c:pt idx="34">
                  <c:v>0.32499999999999996</c:v>
                </c:pt>
                <c:pt idx="35">
                  <c:v>0.315</c:v>
                </c:pt>
                <c:pt idx="36">
                  <c:v>0.21</c:v>
                </c:pt>
                <c:pt idx="37">
                  <c:v>0.22499999999999998</c:v>
                </c:pt>
                <c:pt idx="38">
                  <c:v>0.185</c:v>
                </c:pt>
                <c:pt idx="39">
                  <c:v>0.24</c:v>
                </c:pt>
                <c:pt idx="40">
                  <c:v>0.29000000000000004</c:v>
                </c:pt>
                <c:pt idx="41">
                  <c:v>0.28999999999999998</c:v>
                </c:pt>
                <c:pt idx="42">
                  <c:v>0.40499999999999997</c:v>
                </c:pt>
                <c:pt idx="43">
                  <c:v>0.39499999999999996</c:v>
                </c:pt>
                <c:pt idx="44">
                  <c:v>0.35339999999999999</c:v>
                </c:pt>
                <c:pt idx="45">
                  <c:v>0.26</c:v>
                </c:pt>
                <c:pt idx="46">
                  <c:v>0.245</c:v>
                </c:pt>
                <c:pt idx="47">
                  <c:v>0.28100000000000003</c:v>
                </c:pt>
                <c:pt idx="48">
                  <c:v>0.27600000000000002</c:v>
                </c:pt>
                <c:pt idx="49">
                  <c:v>0.25900000000000001</c:v>
                </c:pt>
                <c:pt idx="50">
                  <c:v>0.23599999999999999</c:v>
                </c:pt>
                <c:pt idx="51">
                  <c:v>0.39599999999999996</c:v>
                </c:pt>
                <c:pt idx="52">
                  <c:v>0.376</c:v>
                </c:pt>
                <c:pt idx="53">
                  <c:v>0.245</c:v>
                </c:pt>
                <c:pt idx="54">
                  <c:v>0.24199999999999999</c:v>
                </c:pt>
                <c:pt idx="55">
                  <c:v>0.23499999999999999</c:v>
                </c:pt>
                <c:pt idx="56">
                  <c:v>0.23199999999999998</c:v>
                </c:pt>
                <c:pt idx="57">
                  <c:v>0.36830000000000002</c:v>
                </c:pt>
                <c:pt idx="58">
                  <c:v>0.33330000000000004</c:v>
                </c:pt>
                <c:pt idx="59">
                  <c:v>0.33129999999999998</c:v>
                </c:pt>
                <c:pt idx="60">
                  <c:v>0.31659999999999999</c:v>
                </c:pt>
                <c:pt idx="61">
                  <c:v>0.31630000000000003</c:v>
                </c:pt>
                <c:pt idx="62">
                  <c:v>0.29920000000000002</c:v>
                </c:pt>
                <c:pt idx="63">
                  <c:v>0.30000000000000004</c:v>
                </c:pt>
                <c:pt idx="64">
                  <c:v>0.36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3549864"/>
        <c:axId val="203552608"/>
      </c:scatterChart>
      <c:valAx>
        <c:axId val="203549864"/>
        <c:scaling>
          <c:orientation val="maxMin"/>
          <c:max val="66"/>
          <c:min val="-3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crossAx val="203552608"/>
        <c:crosses val="autoZero"/>
        <c:crossBetween val="midCat"/>
      </c:valAx>
      <c:valAx>
        <c:axId val="203552608"/>
        <c:scaling>
          <c:orientation val="minMax"/>
          <c:max val="0.45"/>
          <c:min val="0.13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high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accent6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20354986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19050" cap="flat" cmpd="sng" algn="ctr">
      <a:solidFill>
        <a:schemeClr val="tx2">
          <a:lumMod val="50000"/>
        </a:schemeClr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ar-EG" sz="1400" b="1" i="0" u="none" strike="noStrike" baseline="0">
                <a:effectLst/>
              </a:rPr>
              <a:t>مخطط التشتت الإحصائي حول المؤشر المرجعي </a:t>
            </a:r>
            <a:r>
              <a:rPr lang="ar-EG" sz="1400" b="1" i="0" baseline="0">
                <a:solidFill>
                  <a:sysClr val="windowText" lastClr="000000"/>
                </a:solidFill>
                <a:effectLst/>
              </a:rPr>
              <a:t>لإجمالي عبء التمويل الفردي (متوسطي المخاطر) </a:t>
            </a:r>
            <a:r>
              <a:rPr lang="ar-EG" sz="1400" b="1" i="0" u="none" strike="noStrike" baseline="0">
                <a:effectLst/>
              </a:rPr>
              <a:t>بالشركات والجمعيات والمؤسسات الأهلية قياساً على الوسيط الحسابي</a:t>
            </a:r>
            <a:r>
              <a:rPr lang="ar-EG" sz="1400" b="1" i="0" baseline="0">
                <a:solidFill>
                  <a:sysClr val="windowText" lastClr="000000"/>
                </a:solidFill>
                <a:effectLst/>
              </a:rPr>
              <a:t> 30% </a:t>
            </a:r>
            <a:endParaRPr lang="ar-EG" sz="1400" b="1">
              <a:solidFill>
                <a:sysClr val="windowText" lastClr="000000"/>
              </a:solidFill>
            </a:endParaRP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lineMarker"/>
        <c:varyColors val="1"/>
        <c:ser>
          <c:idx val="0"/>
          <c:order val="0"/>
          <c:tx>
            <c:strRef>
              <c:f>'أسعار التمويل الفردى'!$E$275</c:f>
              <c:strCache>
                <c:ptCount val="1"/>
                <c:pt idx="0">
                  <c:v>متوسط المخاطر  </c:v>
                </c:pt>
              </c:strCache>
            </c:strRef>
          </c:tx>
          <c:spPr>
            <a:ln w="25400">
              <a:noFill/>
            </a:ln>
          </c:spPr>
          <c:marker>
            <c:symbol val="circle"/>
            <c:size val="12"/>
          </c:marker>
          <c:dPt>
            <c:idx val="0"/>
            <c:marker>
              <c:spPr>
                <a:solidFill>
                  <a:schemeClr val="accent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"/>
            <c:marker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2"/>
            <c:marker>
              <c:spPr>
                <a:solidFill>
                  <a:schemeClr val="accent3"/>
                </a:solidFill>
                <a:ln w="9525">
                  <a:solidFill>
                    <a:schemeClr val="accent3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3"/>
            <c:marker>
              <c:spPr>
                <a:solidFill>
                  <a:schemeClr val="accent4"/>
                </a:solidFill>
                <a:ln w="9525">
                  <a:solidFill>
                    <a:schemeClr val="accent4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4"/>
            <c:marker>
              <c:spPr>
                <a:solidFill>
                  <a:schemeClr val="accent5"/>
                </a:solidFill>
                <a:ln w="9525">
                  <a:solidFill>
                    <a:schemeClr val="accent5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5"/>
            <c:marker>
              <c:spPr>
                <a:solidFill>
                  <a:schemeClr val="accent6"/>
                </a:solidFill>
                <a:ln w="9525">
                  <a:solidFill>
                    <a:schemeClr val="accent6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6"/>
            <c:marker>
              <c:spPr>
                <a:solidFill>
                  <a:schemeClr val="accent1">
                    <a:lumMod val="60000"/>
                  </a:schemeClr>
                </a:solidFill>
                <a:ln w="9525">
                  <a:solidFill>
                    <a:schemeClr val="accent1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7"/>
            <c:marker>
              <c:spPr>
                <a:solidFill>
                  <a:schemeClr val="accent2">
                    <a:lumMod val="60000"/>
                  </a:schemeClr>
                </a:solidFill>
                <a:ln w="9525">
                  <a:solidFill>
                    <a:schemeClr val="accent2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8"/>
            <c:marker>
              <c:spPr>
                <a:solidFill>
                  <a:schemeClr val="accent3">
                    <a:lumMod val="60000"/>
                  </a:schemeClr>
                </a:solidFill>
                <a:ln w="9525">
                  <a:solidFill>
                    <a:schemeClr val="accent3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9"/>
            <c:marker>
              <c:spPr>
                <a:solidFill>
                  <a:schemeClr val="accent4">
                    <a:lumMod val="60000"/>
                  </a:schemeClr>
                </a:solidFill>
                <a:ln w="9525">
                  <a:solidFill>
                    <a:schemeClr val="accent4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0"/>
            <c:marker>
              <c:spPr>
                <a:solidFill>
                  <a:schemeClr val="accent5">
                    <a:lumMod val="60000"/>
                  </a:schemeClr>
                </a:solidFill>
                <a:ln w="9525">
                  <a:solidFill>
                    <a:schemeClr val="accent5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1"/>
            <c:marker>
              <c:spPr>
                <a:solidFill>
                  <a:schemeClr val="accent6">
                    <a:lumMod val="60000"/>
                  </a:schemeClr>
                </a:solidFill>
                <a:ln w="9525">
                  <a:solidFill>
                    <a:schemeClr val="accent6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2"/>
            <c:marker>
              <c:spPr>
                <a:solidFill>
                  <a:schemeClr val="accent1">
                    <a:lumMod val="80000"/>
                    <a:lumOff val="20000"/>
                  </a:schemeClr>
                </a:solidFill>
                <a:ln w="9525">
                  <a:solidFill>
                    <a:schemeClr val="accent1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3"/>
            <c:marker>
              <c:spPr>
                <a:solidFill>
                  <a:schemeClr val="accent2">
                    <a:lumMod val="80000"/>
                    <a:lumOff val="20000"/>
                  </a:schemeClr>
                </a:solidFill>
                <a:ln w="9525">
                  <a:solidFill>
                    <a:schemeClr val="accent2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4"/>
            <c:marker>
              <c:spPr>
                <a:solidFill>
                  <a:schemeClr val="accent3">
                    <a:lumMod val="80000"/>
                    <a:lumOff val="20000"/>
                  </a:schemeClr>
                </a:solidFill>
                <a:ln w="9525">
                  <a:solidFill>
                    <a:schemeClr val="accent3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5"/>
            <c:marker>
              <c:spPr>
                <a:solidFill>
                  <a:schemeClr val="accent4">
                    <a:lumMod val="80000"/>
                    <a:lumOff val="20000"/>
                  </a:schemeClr>
                </a:solidFill>
                <a:ln w="9525">
                  <a:solidFill>
                    <a:schemeClr val="accent4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6"/>
            <c:marker>
              <c:spPr>
                <a:solidFill>
                  <a:schemeClr val="accent5">
                    <a:lumMod val="80000"/>
                    <a:lumOff val="20000"/>
                  </a:schemeClr>
                </a:solidFill>
                <a:ln w="9525">
                  <a:solidFill>
                    <a:schemeClr val="accent5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7"/>
            <c:marker>
              <c:spPr>
                <a:solidFill>
                  <a:schemeClr val="accent6">
                    <a:lumMod val="80000"/>
                    <a:lumOff val="20000"/>
                  </a:schemeClr>
                </a:solidFill>
                <a:ln w="9525">
                  <a:solidFill>
                    <a:schemeClr val="accent6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8"/>
            <c:marker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9"/>
            <c:marker>
              <c:spPr>
                <a:solidFill>
                  <a:schemeClr val="accent2">
                    <a:lumMod val="80000"/>
                  </a:schemeClr>
                </a:solidFill>
                <a:ln w="9525">
                  <a:solidFill>
                    <a:schemeClr val="accent2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20"/>
            <c:marker>
              <c:spPr>
                <a:solidFill>
                  <a:schemeClr val="accent3">
                    <a:lumMod val="80000"/>
                  </a:schemeClr>
                </a:solidFill>
                <a:ln w="9525">
                  <a:solidFill>
                    <a:schemeClr val="accent3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21"/>
            <c:marker>
              <c:spPr>
                <a:solidFill>
                  <a:schemeClr val="accent4">
                    <a:lumMod val="80000"/>
                  </a:schemeClr>
                </a:solidFill>
                <a:ln w="9525">
                  <a:solidFill>
                    <a:schemeClr val="accent4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22"/>
            <c:marker>
              <c:spPr>
                <a:solidFill>
                  <a:schemeClr val="accent5">
                    <a:lumMod val="80000"/>
                  </a:schemeClr>
                </a:solidFill>
                <a:ln w="9525">
                  <a:solidFill>
                    <a:schemeClr val="accent5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23"/>
            <c:marker>
              <c:spPr>
                <a:solidFill>
                  <a:schemeClr val="accent6">
                    <a:lumMod val="80000"/>
                  </a:schemeClr>
                </a:solidFill>
                <a:ln w="9525">
                  <a:solidFill>
                    <a:schemeClr val="accent6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24"/>
            <c:marker>
              <c:spPr>
                <a:solidFill>
                  <a:schemeClr val="accent1">
                    <a:lumMod val="60000"/>
                    <a:lumOff val="40000"/>
                  </a:schemeClr>
                </a:solidFill>
                <a:ln w="9525">
                  <a:solidFill>
                    <a:schemeClr val="accent1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25"/>
            <c:marker>
              <c:spPr>
                <a:solidFill>
                  <a:schemeClr val="accent2">
                    <a:lumMod val="60000"/>
                    <a:lumOff val="40000"/>
                  </a:schemeClr>
                </a:solidFill>
                <a:ln w="9525">
                  <a:solidFill>
                    <a:schemeClr val="accent2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26"/>
            <c:marker>
              <c:spPr>
                <a:solidFill>
                  <a:schemeClr val="accent3">
                    <a:lumMod val="60000"/>
                    <a:lumOff val="40000"/>
                  </a:schemeClr>
                </a:solidFill>
                <a:ln w="9525">
                  <a:solidFill>
                    <a:schemeClr val="accent3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27"/>
            <c:marker>
              <c:spPr>
                <a:solidFill>
                  <a:schemeClr val="accent4">
                    <a:lumMod val="60000"/>
                    <a:lumOff val="40000"/>
                  </a:schemeClr>
                </a:solidFill>
                <a:ln w="9525">
                  <a:solidFill>
                    <a:schemeClr val="accent4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28"/>
            <c:marker>
              <c:spPr>
                <a:solidFill>
                  <a:schemeClr val="accent5">
                    <a:lumMod val="60000"/>
                    <a:lumOff val="40000"/>
                  </a:schemeClr>
                </a:solidFill>
                <a:ln w="9525">
                  <a:solidFill>
                    <a:schemeClr val="accent5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29"/>
            <c:marker>
              <c:spPr>
                <a:solidFill>
                  <a:schemeClr val="accent6">
                    <a:lumMod val="60000"/>
                    <a:lumOff val="40000"/>
                  </a:schemeClr>
                </a:solidFill>
                <a:ln w="9525">
                  <a:solidFill>
                    <a:schemeClr val="accent6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30"/>
            <c:marker>
              <c:spPr>
                <a:solidFill>
                  <a:schemeClr val="accent1">
                    <a:lumMod val="50000"/>
                  </a:schemeClr>
                </a:solidFill>
                <a:ln w="9525">
                  <a:solidFill>
                    <a:schemeClr val="accent1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31"/>
            <c:marker>
              <c:spPr>
                <a:solidFill>
                  <a:schemeClr val="accent2">
                    <a:lumMod val="50000"/>
                  </a:schemeClr>
                </a:solidFill>
                <a:ln w="9525">
                  <a:solidFill>
                    <a:schemeClr val="accent2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32"/>
            <c:marker>
              <c:spPr>
                <a:solidFill>
                  <a:schemeClr val="accent3">
                    <a:lumMod val="50000"/>
                  </a:schemeClr>
                </a:solidFill>
                <a:ln w="9525">
                  <a:solidFill>
                    <a:schemeClr val="accent3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33"/>
            <c:marker>
              <c:spPr>
                <a:solidFill>
                  <a:schemeClr val="accent4">
                    <a:lumMod val="50000"/>
                  </a:schemeClr>
                </a:solidFill>
                <a:ln w="9525">
                  <a:solidFill>
                    <a:schemeClr val="accent4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34"/>
            <c:marker>
              <c:spPr>
                <a:solidFill>
                  <a:schemeClr val="accent5">
                    <a:lumMod val="50000"/>
                  </a:schemeClr>
                </a:solidFill>
                <a:ln w="9525">
                  <a:solidFill>
                    <a:schemeClr val="accent5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35"/>
            <c:marker>
              <c:spPr>
                <a:solidFill>
                  <a:schemeClr val="accent6">
                    <a:lumMod val="50000"/>
                  </a:schemeClr>
                </a:solidFill>
                <a:ln w="9525">
                  <a:solidFill>
                    <a:schemeClr val="accent6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36"/>
            <c:marker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37"/>
            <c:marker>
              <c:spPr>
                <a:solidFill>
                  <a:schemeClr val="accent2">
                    <a:lumMod val="70000"/>
                    <a:lumOff val="30000"/>
                  </a:schemeClr>
                </a:solidFill>
                <a:ln w="9525">
                  <a:solidFill>
                    <a:schemeClr val="accent2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38"/>
            <c:marker>
              <c:spPr>
                <a:solidFill>
                  <a:schemeClr val="accent3">
                    <a:lumMod val="70000"/>
                    <a:lumOff val="30000"/>
                  </a:schemeClr>
                </a:solidFill>
                <a:ln w="9525">
                  <a:solidFill>
                    <a:schemeClr val="accent3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39"/>
            <c:marker>
              <c:spPr>
                <a:solidFill>
                  <a:schemeClr val="accent4">
                    <a:lumMod val="70000"/>
                    <a:lumOff val="30000"/>
                  </a:schemeClr>
                </a:solidFill>
                <a:ln w="9525">
                  <a:solidFill>
                    <a:schemeClr val="accent4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40"/>
            <c:marker>
              <c:spPr>
                <a:solidFill>
                  <a:schemeClr val="accent5">
                    <a:lumMod val="70000"/>
                    <a:lumOff val="30000"/>
                  </a:schemeClr>
                </a:solidFill>
                <a:ln w="9525">
                  <a:solidFill>
                    <a:schemeClr val="accent5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41"/>
            <c:marker>
              <c:spPr>
                <a:solidFill>
                  <a:schemeClr val="accent6">
                    <a:lumMod val="70000"/>
                    <a:lumOff val="30000"/>
                  </a:schemeClr>
                </a:solidFill>
                <a:ln w="9525">
                  <a:solidFill>
                    <a:schemeClr val="accent6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42"/>
            <c:marker>
              <c:spPr>
                <a:solidFill>
                  <a:schemeClr val="accent1">
                    <a:lumMod val="70000"/>
                  </a:schemeClr>
                </a:solidFill>
                <a:ln w="9525">
                  <a:solidFill>
                    <a:schemeClr val="accent1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43"/>
            <c:marker>
              <c:spPr>
                <a:solidFill>
                  <a:schemeClr val="accent2">
                    <a:lumMod val="70000"/>
                  </a:schemeClr>
                </a:solidFill>
                <a:ln w="9525">
                  <a:solidFill>
                    <a:schemeClr val="accent2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44"/>
            <c:marker>
              <c:spPr>
                <a:solidFill>
                  <a:schemeClr val="accent3">
                    <a:lumMod val="70000"/>
                  </a:schemeClr>
                </a:solidFill>
                <a:ln w="9525">
                  <a:solidFill>
                    <a:schemeClr val="accent3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45"/>
            <c:marker>
              <c:spPr>
                <a:solidFill>
                  <a:schemeClr val="accent4">
                    <a:lumMod val="70000"/>
                  </a:schemeClr>
                </a:solidFill>
                <a:ln w="9525">
                  <a:solidFill>
                    <a:schemeClr val="accent4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46"/>
            <c:marker>
              <c:spPr>
                <a:solidFill>
                  <a:schemeClr val="accent5">
                    <a:lumMod val="70000"/>
                  </a:schemeClr>
                </a:solidFill>
                <a:ln w="9525">
                  <a:solidFill>
                    <a:schemeClr val="accent5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47"/>
            <c:marker>
              <c:spPr>
                <a:solidFill>
                  <a:schemeClr val="accent6">
                    <a:lumMod val="70000"/>
                  </a:schemeClr>
                </a:solidFill>
                <a:ln w="9525">
                  <a:solidFill>
                    <a:schemeClr val="accent6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48"/>
            <c:marker>
              <c:spPr>
                <a:solidFill>
                  <a:schemeClr val="accent1">
                    <a:lumMod val="50000"/>
                    <a:lumOff val="50000"/>
                  </a:schemeClr>
                </a:solidFill>
                <a:ln w="9525">
                  <a:solidFill>
                    <a:schemeClr val="accent1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49"/>
            <c:marker>
              <c:spPr>
                <a:solidFill>
                  <a:schemeClr val="accent2">
                    <a:lumMod val="50000"/>
                    <a:lumOff val="50000"/>
                  </a:schemeClr>
                </a:solidFill>
                <a:ln w="9525">
                  <a:solidFill>
                    <a:schemeClr val="accent2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50"/>
            <c:marker>
              <c:spPr>
                <a:solidFill>
                  <a:schemeClr val="accent3">
                    <a:lumMod val="50000"/>
                    <a:lumOff val="50000"/>
                  </a:schemeClr>
                </a:solidFill>
                <a:ln w="9525">
                  <a:solidFill>
                    <a:schemeClr val="accent3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51"/>
            <c:marker>
              <c:spPr>
                <a:solidFill>
                  <a:schemeClr val="accent4">
                    <a:lumMod val="50000"/>
                    <a:lumOff val="50000"/>
                  </a:schemeClr>
                </a:solidFill>
                <a:ln w="9525">
                  <a:solidFill>
                    <a:schemeClr val="accent4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52"/>
            <c:marker>
              <c:spPr>
                <a:solidFill>
                  <a:schemeClr val="accent5">
                    <a:lumMod val="50000"/>
                    <a:lumOff val="50000"/>
                  </a:schemeClr>
                </a:solidFill>
                <a:ln w="9525">
                  <a:solidFill>
                    <a:schemeClr val="accent5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53"/>
            <c:marker>
              <c:spPr>
                <a:solidFill>
                  <a:schemeClr val="accent6">
                    <a:lumMod val="50000"/>
                    <a:lumOff val="50000"/>
                  </a:schemeClr>
                </a:solidFill>
                <a:ln w="9525">
                  <a:solidFill>
                    <a:schemeClr val="accent6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54"/>
            <c:marker>
              <c:spPr>
                <a:solidFill>
                  <a:schemeClr val="accent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55"/>
            <c:marker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56"/>
            <c:marker>
              <c:spPr>
                <a:solidFill>
                  <a:schemeClr val="accent3"/>
                </a:solidFill>
                <a:ln w="9525">
                  <a:solidFill>
                    <a:schemeClr val="accent3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57"/>
            <c:marker>
              <c:spPr>
                <a:solidFill>
                  <a:schemeClr val="accent4"/>
                </a:solidFill>
                <a:ln w="9525">
                  <a:solidFill>
                    <a:schemeClr val="accent4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58"/>
            <c:marker>
              <c:spPr>
                <a:solidFill>
                  <a:schemeClr val="accent5"/>
                </a:solidFill>
                <a:ln w="9525">
                  <a:solidFill>
                    <a:schemeClr val="accent5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59"/>
            <c:marker>
              <c:spPr>
                <a:solidFill>
                  <a:schemeClr val="accent6"/>
                </a:solidFill>
                <a:ln w="9525">
                  <a:solidFill>
                    <a:schemeClr val="accent6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60"/>
            <c:marker>
              <c:spPr>
                <a:solidFill>
                  <a:schemeClr val="accent1">
                    <a:lumMod val="60000"/>
                  </a:schemeClr>
                </a:solidFill>
                <a:ln w="9525">
                  <a:solidFill>
                    <a:schemeClr val="accent1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61"/>
            <c:marker>
              <c:spPr>
                <a:solidFill>
                  <a:schemeClr val="accent2">
                    <a:lumMod val="60000"/>
                  </a:schemeClr>
                </a:solidFill>
                <a:ln w="9525">
                  <a:solidFill>
                    <a:schemeClr val="accent2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62"/>
            <c:marker>
              <c:spPr>
                <a:solidFill>
                  <a:schemeClr val="accent3">
                    <a:lumMod val="60000"/>
                  </a:schemeClr>
                </a:solidFill>
                <a:ln w="9525">
                  <a:solidFill>
                    <a:schemeClr val="accent3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63"/>
            <c:marker>
              <c:spPr>
                <a:solidFill>
                  <a:schemeClr val="accent4">
                    <a:lumMod val="60000"/>
                  </a:schemeClr>
                </a:solidFill>
                <a:ln w="9525">
                  <a:solidFill>
                    <a:schemeClr val="accent4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64"/>
            <c:marker>
              <c:spPr>
                <a:solidFill>
                  <a:schemeClr val="accent5">
                    <a:lumMod val="60000"/>
                  </a:schemeClr>
                </a:solidFill>
                <a:ln w="9525">
                  <a:solidFill>
                    <a:schemeClr val="accent5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65"/>
            <c:marker>
              <c:spPr>
                <a:solidFill>
                  <a:schemeClr val="accent6">
                    <a:lumMod val="60000"/>
                  </a:schemeClr>
                </a:solidFill>
                <a:ln w="9525">
                  <a:solidFill>
                    <a:schemeClr val="accent6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66"/>
            <c:marker>
              <c:spPr>
                <a:solidFill>
                  <a:schemeClr val="accent1">
                    <a:lumMod val="80000"/>
                    <a:lumOff val="20000"/>
                  </a:schemeClr>
                </a:solidFill>
                <a:ln w="9525">
                  <a:solidFill>
                    <a:schemeClr val="accent1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67"/>
            <c:marker>
              <c:spPr>
                <a:solidFill>
                  <a:schemeClr val="accent2">
                    <a:lumMod val="80000"/>
                    <a:lumOff val="20000"/>
                  </a:schemeClr>
                </a:solidFill>
                <a:ln w="9525">
                  <a:solidFill>
                    <a:schemeClr val="accent2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68"/>
            <c:marker>
              <c:spPr>
                <a:solidFill>
                  <a:schemeClr val="accent3">
                    <a:lumMod val="80000"/>
                    <a:lumOff val="20000"/>
                  </a:schemeClr>
                </a:solidFill>
                <a:ln w="9525">
                  <a:solidFill>
                    <a:schemeClr val="accent3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69"/>
            <c:marker>
              <c:spPr>
                <a:solidFill>
                  <a:schemeClr val="accent4">
                    <a:lumMod val="80000"/>
                    <a:lumOff val="20000"/>
                  </a:schemeClr>
                </a:solidFill>
                <a:ln w="9525">
                  <a:solidFill>
                    <a:schemeClr val="accent4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70"/>
            <c:marker>
              <c:spPr>
                <a:solidFill>
                  <a:schemeClr val="accent5">
                    <a:lumMod val="80000"/>
                    <a:lumOff val="20000"/>
                  </a:schemeClr>
                </a:solidFill>
                <a:ln w="9525">
                  <a:solidFill>
                    <a:schemeClr val="accent5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71"/>
            <c:marker>
              <c:spPr>
                <a:solidFill>
                  <a:schemeClr val="accent6">
                    <a:lumMod val="80000"/>
                    <a:lumOff val="20000"/>
                  </a:schemeClr>
                </a:solidFill>
                <a:ln w="9525">
                  <a:solidFill>
                    <a:schemeClr val="accent6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72"/>
            <c:marker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73"/>
            <c:marker>
              <c:spPr>
                <a:solidFill>
                  <a:schemeClr val="accent2">
                    <a:lumMod val="80000"/>
                  </a:schemeClr>
                </a:solidFill>
                <a:ln w="9525">
                  <a:solidFill>
                    <a:schemeClr val="accent2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74"/>
            <c:marker>
              <c:spPr>
                <a:solidFill>
                  <a:schemeClr val="accent3">
                    <a:lumMod val="80000"/>
                  </a:schemeClr>
                </a:solidFill>
                <a:ln w="9525">
                  <a:solidFill>
                    <a:schemeClr val="accent3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75"/>
            <c:marker>
              <c:spPr>
                <a:solidFill>
                  <a:schemeClr val="accent4">
                    <a:lumMod val="80000"/>
                  </a:schemeClr>
                </a:solidFill>
                <a:ln w="9525">
                  <a:solidFill>
                    <a:schemeClr val="accent4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76"/>
            <c:marker>
              <c:spPr>
                <a:solidFill>
                  <a:schemeClr val="accent5">
                    <a:lumMod val="80000"/>
                  </a:schemeClr>
                </a:solidFill>
                <a:ln w="9525">
                  <a:solidFill>
                    <a:schemeClr val="accent5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77"/>
            <c:marker>
              <c:spPr>
                <a:solidFill>
                  <a:schemeClr val="accent6">
                    <a:lumMod val="80000"/>
                  </a:schemeClr>
                </a:solidFill>
                <a:ln w="9525">
                  <a:solidFill>
                    <a:schemeClr val="accent6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78"/>
            <c:marker>
              <c:spPr>
                <a:solidFill>
                  <a:schemeClr val="accent1">
                    <a:lumMod val="60000"/>
                    <a:lumOff val="40000"/>
                  </a:schemeClr>
                </a:solidFill>
                <a:ln w="9525">
                  <a:solidFill>
                    <a:schemeClr val="accent1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79"/>
            <c:marker>
              <c:spPr>
                <a:solidFill>
                  <a:schemeClr val="accent2">
                    <a:lumMod val="60000"/>
                    <a:lumOff val="40000"/>
                  </a:schemeClr>
                </a:solidFill>
                <a:ln w="9525">
                  <a:solidFill>
                    <a:schemeClr val="accent2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80"/>
            <c:marker>
              <c:spPr>
                <a:solidFill>
                  <a:schemeClr val="accent3">
                    <a:lumMod val="60000"/>
                    <a:lumOff val="40000"/>
                  </a:schemeClr>
                </a:solidFill>
                <a:ln w="9525">
                  <a:solidFill>
                    <a:schemeClr val="accent3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81"/>
            <c:marker>
              <c:spPr>
                <a:solidFill>
                  <a:schemeClr val="accent4">
                    <a:lumMod val="60000"/>
                    <a:lumOff val="40000"/>
                  </a:schemeClr>
                </a:solidFill>
                <a:ln w="9525">
                  <a:solidFill>
                    <a:schemeClr val="accent4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82"/>
            <c:marker>
              <c:spPr>
                <a:solidFill>
                  <a:schemeClr val="accent5">
                    <a:lumMod val="60000"/>
                    <a:lumOff val="40000"/>
                  </a:schemeClr>
                </a:solidFill>
                <a:ln w="9525">
                  <a:solidFill>
                    <a:schemeClr val="accent5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83"/>
            <c:marker>
              <c:spPr>
                <a:solidFill>
                  <a:schemeClr val="accent6">
                    <a:lumMod val="60000"/>
                    <a:lumOff val="40000"/>
                  </a:schemeClr>
                </a:solidFill>
                <a:ln w="9525">
                  <a:solidFill>
                    <a:schemeClr val="accent6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84"/>
            <c:marker>
              <c:spPr>
                <a:solidFill>
                  <a:schemeClr val="accent1">
                    <a:lumMod val="50000"/>
                  </a:schemeClr>
                </a:solidFill>
                <a:ln w="9525">
                  <a:solidFill>
                    <a:schemeClr val="accent1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85"/>
            <c:marker>
              <c:spPr>
                <a:solidFill>
                  <a:schemeClr val="accent2">
                    <a:lumMod val="50000"/>
                  </a:schemeClr>
                </a:solidFill>
                <a:ln w="9525">
                  <a:solidFill>
                    <a:schemeClr val="accent2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86"/>
            <c:marker>
              <c:spPr>
                <a:solidFill>
                  <a:schemeClr val="accent3">
                    <a:lumMod val="50000"/>
                  </a:schemeClr>
                </a:solidFill>
                <a:ln w="9525">
                  <a:solidFill>
                    <a:schemeClr val="accent3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87"/>
            <c:marker>
              <c:spPr>
                <a:solidFill>
                  <a:schemeClr val="accent4">
                    <a:lumMod val="50000"/>
                  </a:schemeClr>
                </a:solidFill>
                <a:ln w="9525">
                  <a:solidFill>
                    <a:schemeClr val="accent4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88"/>
            <c:marker>
              <c:spPr>
                <a:solidFill>
                  <a:schemeClr val="accent5">
                    <a:lumMod val="50000"/>
                  </a:schemeClr>
                </a:solidFill>
                <a:ln w="9525">
                  <a:solidFill>
                    <a:schemeClr val="accent5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89"/>
            <c:marker>
              <c:spPr>
                <a:solidFill>
                  <a:schemeClr val="accent6">
                    <a:lumMod val="50000"/>
                  </a:schemeClr>
                </a:solidFill>
                <a:ln w="9525">
                  <a:solidFill>
                    <a:schemeClr val="accent6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90"/>
            <c:marker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91"/>
            <c:marker>
              <c:spPr>
                <a:solidFill>
                  <a:schemeClr val="accent2">
                    <a:lumMod val="70000"/>
                    <a:lumOff val="30000"/>
                  </a:schemeClr>
                </a:solidFill>
                <a:ln w="9525">
                  <a:solidFill>
                    <a:schemeClr val="accent2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92"/>
            <c:marker>
              <c:spPr>
                <a:solidFill>
                  <a:schemeClr val="accent3">
                    <a:lumMod val="70000"/>
                    <a:lumOff val="30000"/>
                  </a:schemeClr>
                </a:solidFill>
                <a:ln w="9525">
                  <a:solidFill>
                    <a:schemeClr val="accent3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93"/>
            <c:marker>
              <c:spPr>
                <a:solidFill>
                  <a:schemeClr val="accent4">
                    <a:lumMod val="70000"/>
                    <a:lumOff val="30000"/>
                  </a:schemeClr>
                </a:solidFill>
                <a:ln w="9525">
                  <a:solidFill>
                    <a:schemeClr val="accent4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94"/>
            <c:marker>
              <c:spPr>
                <a:solidFill>
                  <a:schemeClr val="accent5">
                    <a:lumMod val="70000"/>
                    <a:lumOff val="30000"/>
                  </a:schemeClr>
                </a:solidFill>
                <a:ln w="9525">
                  <a:solidFill>
                    <a:schemeClr val="accent5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95"/>
            <c:marker>
              <c:spPr>
                <a:solidFill>
                  <a:schemeClr val="accent6">
                    <a:lumMod val="70000"/>
                    <a:lumOff val="30000"/>
                  </a:schemeClr>
                </a:solidFill>
                <a:ln w="9525">
                  <a:solidFill>
                    <a:schemeClr val="accent6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96"/>
            <c:marker>
              <c:spPr>
                <a:solidFill>
                  <a:schemeClr val="accent1">
                    <a:lumMod val="70000"/>
                  </a:schemeClr>
                </a:solidFill>
                <a:ln w="9525">
                  <a:solidFill>
                    <a:schemeClr val="accent1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97"/>
            <c:marker>
              <c:spPr>
                <a:solidFill>
                  <a:schemeClr val="accent2">
                    <a:lumMod val="70000"/>
                  </a:schemeClr>
                </a:solidFill>
                <a:ln w="9525">
                  <a:solidFill>
                    <a:schemeClr val="accent2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98"/>
            <c:marker>
              <c:spPr>
                <a:solidFill>
                  <a:schemeClr val="accent3">
                    <a:lumMod val="70000"/>
                  </a:schemeClr>
                </a:solidFill>
                <a:ln w="9525">
                  <a:solidFill>
                    <a:schemeClr val="accent3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99"/>
            <c:marker>
              <c:spPr>
                <a:solidFill>
                  <a:schemeClr val="accent4">
                    <a:lumMod val="70000"/>
                  </a:schemeClr>
                </a:solidFill>
                <a:ln w="9525">
                  <a:solidFill>
                    <a:schemeClr val="accent4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00"/>
            <c:marker>
              <c:spPr>
                <a:solidFill>
                  <a:schemeClr val="accent5">
                    <a:lumMod val="70000"/>
                  </a:schemeClr>
                </a:solidFill>
                <a:ln w="9525">
                  <a:solidFill>
                    <a:schemeClr val="accent5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01"/>
            <c:marker>
              <c:spPr>
                <a:solidFill>
                  <a:schemeClr val="accent6">
                    <a:lumMod val="70000"/>
                  </a:schemeClr>
                </a:solidFill>
                <a:ln w="9525">
                  <a:solidFill>
                    <a:schemeClr val="accent6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02"/>
            <c:marker>
              <c:spPr>
                <a:solidFill>
                  <a:schemeClr val="accent1">
                    <a:lumMod val="50000"/>
                    <a:lumOff val="50000"/>
                  </a:schemeClr>
                </a:solidFill>
                <a:ln w="9525">
                  <a:solidFill>
                    <a:schemeClr val="accent1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03"/>
            <c:marker>
              <c:spPr>
                <a:solidFill>
                  <a:schemeClr val="accent2">
                    <a:lumMod val="50000"/>
                    <a:lumOff val="50000"/>
                  </a:schemeClr>
                </a:solidFill>
                <a:ln w="9525">
                  <a:solidFill>
                    <a:schemeClr val="accent2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04"/>
            <c:marker>
              <c:spPr>
                <a:solidFill>
                  <a:schemeClr val="accent3">
                    <a:lumMod val="50000"/>
                    <a:lumOff val="50000"/>
                  </a:schemeClr>
                </a:solidFill>
                <a:ln w="9525">
                  <a:solidFill>
                    <a:schemeClr val="accent3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05"/>
            <c:marker>
              <c:spPr>
                <a:solidFill>
                  <a:schemeClr val="accent4">
                    <a:lumMod val="50000"/>
                    <a:lumOff val="50000"/>
                  </a:schemeClr>
                </a:solidFill>
                <a:ln w="9525">
                  <a:solidFill>
                    <a:schemeClr val="accent4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06"/>
            <c:marker>
              <c:spPr>
                <a:solidFill>
                  <a:schemeClr val="accent5">
                    <a:lumMod val="50000"/>
                    <a:lumOff val="50000"/>
                  </a:schemeClr>
                </a:solidFill>
                <a:ln w="9525">
                  <a:solidFill>
                    <a:schemeClr val="accent5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07"/>
            <c:marker>
              <c:spPr>
                <a:solidFill>
                  <a:schemeClr val="accent6">
                    <a:lumMod val="50000"/>
                    <a:lumOff val="50000"/>
                  </a:schemeClr>
                </a:solidFill>
                <a:ln w="9525">
                  <a:solidFill>
                    <a:schemeClr val="accent6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08"/>
            <c:marker>
              <c:spPr>
                <a:solidFill>
                  <a:schemeClr val="accent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09"/>
            <c:marker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10"/>
            <c:marker>
              <c:spPr>
                <a:solidFill>
                  <a:schemeClr val="accent3"/>
                </a:solidFill>
                <a:ln w="9525">
                  <a:solidFill>
                    <a:schemeClr val="accent3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11"/>
            <c:marker>
              <c:spPr>
                <a:solidFill>
                  <a:schemeClr val="accent4"/>
                </a:solidFill>
                <a:ln w="9525">
                  <a:solidFill>
                    <a:schemeClr val="accent4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12"/>
            <c:marker>
              <c:spPr>
                <a:solidFill>
                  <a:schemeClr val="accent5"/>
                </a:solidFill>
                <a:ln w="9525">
                  <a:solidFill>
                    <a:schemeClr val="accent5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13"/>
            <c:marker>
              <c:spPr>
                <a:solidFill>
                  <a:schemeClr val="accent6"/>
                </a:solidFill>
                <a:ln w="9525">
                  <a:solidFill>
                    <a:schemeClr val="accent6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14"/>
            <c:marker>
              <c:spPr>
                <a:solidFill>
                  <a:schemeClr val="accent1">
                    <a:lumMod val="60000"/>
                  </a:schemeClr>
                </a:solidFill>
                <a:ln w="9525">
                  <a:solidFill>
                    <a:schemeClr val="accent1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15"/>
            <c:marker>
              <c:spPr>
                <a:solidFill>
                  <a:schemeClr val="accent2">
                    <a:lumMod val="60000"/>
                  </a:schemeClr>
                </a:solidFill>
                <a:ln w="9525">
                  <a:solidFill>
                    <a:schemeClr val="accent2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16"/>
            <c:marker>
              <c:spPr>
                <a:solidFill>
                  <a:schemeClr val="accent3">
                    <a:lumMod val="60000"/>
                  </a:schemeClr>
                </a:solidFill>
                <a:ln w="9525">
                  <a:solidFill>
                    <a:schemeClr val="accent3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17"/>
            <c:marker>
              <c:spPr>
                <a:solidFill>
                  <a:schemeClr val="accent4">
                    <a:lumMod val="60000"/>
                  </a:schemeClr>
                </a:solidFill>
                <a:ln w="9525">
                  <a:solidFill>
                    <a:schemeClr val="accent4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18"/>
            <c:marker>
              <c:spPr>
                <a:solidFill>
                  <a:schemeClr val="accent5">
                    <a:lumMod val="60000"/>
                  </a:schemeClr>
                </a:solidFill>
                <a:ln w="9525">
                  <a:solidFill>
                    <a:schemeClr val="accent5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19"/>
            <c:marker>
              <c:spPr>
                <a:solidFill>
                  <a:schemeClr val="accent6">
                    <a:lumMod val="60000"/>
                  </a:schemeClr>
                </a:solidFill>
                <a:ln w="9525">
                  <a:solidFill>
                    <a:schemeClr val="accent6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20"/>
            <c:marker>
              <c:spPr>
                <a:solidFill>
                  <a:schemeClr val="accent1">
                    <a:lumMod val="80000"/>
                    <a:lumOff val="20000"/>
                  </a:schemeClr>
                </a:solidFill>
                <a:ln w="9525">
                  <a:solidFill>
                    <a:schemeClr val="accent1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Lbls>
            <c:dLbl>
              <c:idx val="6"/>
              <c:layout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ar-EG"/>
                </a:p>
              </c:txPr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  <c15:layout/>
                </c:ext>
              </c:extLst>
            </c:dLbl>
            <c:dLbl>
              <c:idx val="7"/>
              <c:layout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ar-EG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  <c15:layout/>
                </c:ext>
              </c:extLst>
            </c:dLbl>
            <c:dLbl>
              <c:idx val="25"/>
              <c:layout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ar-EG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  <c15:layout/>
                </c:ext>
              </c:extLst>
            </c:dLbl>
            <c:dLbl>
              <c:idx val="31"/>
              <c:layout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ar-EG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  <c15:layout/>
                </c:ext>
              </c:extLst>
            </c:dLbl>
            <c:dLbl>
              <c:idx val="36"/>
              <c:layout/>
              <c:spPr>
                <a:solidFill>
                  <a:srgbClr val="4F81BD">
                    <a:lumMod val="20000"/>
                    <a:lumOff val="80000"/>
                  </a:srgbClr>
                </a:solidFill>
                <a:ln>
                  <a:solidFill>
                    <a:srgbClr val="4F81BD">
                      <a:lumMod val="50000"/>
                    </a:srgbClr>
                  </a:solidFill>
                </a:ln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/>
                  </a:pPr>
                  <a:endParaRPr lang="ar-EG"/>
                </a:p>
              </c:txPr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  <c15:layout/>
                </c:ext>
              </c:extLst>
            </c:dLbl>
            <c:dLbl>
              <c:idx val="41"/>
              <c:layout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900" b="1"/>
                  </a:pPr>
                  <a:endParaRPr lang="ar-EG"/>
                </a:p>
              </c:txPr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  <c15:layout/>
                </c:ext>
              </c:extLst>
            </c:dLbl>
            <c:dLbl>
              <c:idx val="46"/>
              <c:layout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ar-EG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  <c15:layout/>
                </c:ext>
              </c:extLst>
            </c:dLbl>
            <c:dLbl>
              <c:idx val="50"/>
              <c:layout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ar-EG"/>
                </a:p>
              </c:txPr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  <c15:layout/>
                </c:ext>
              </c:extLst>
            </c:dLbl>
            <c:dLbl>
              <c:idx val="58"/>
              <c:layout>
                <c:manualLayout>
                  <c:x val="-1.5862228922938419E-2"/>
                  <c:y val="-4.4186405995036607E-2"/>
                </c:manualLayout>
              </c:layout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900" b="1"/>
                  </a:pPr>
                  <a:endParaRPr lang="ar-EG"/>
                </a:p>
              </c:txPr>
              <c:dLblPos val="r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  <c15:layout/>
                </c:ext>
              </c:extLst>
            </c:dLbl>
            <c:dLbl>
              <c:idx val="69"/>
              <c:layout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ar-EG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  <c15:layout/>
                </c:ext>
              </c:extLst>
            </c:dLbl>
            <c:dLbl>
              <c:idx val="70"/>
              <c:layout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ar-EG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  <c15:layout/>
                </c:ext>
              </c:extLst>
            </c:dLbl>
            <c:dLbl>
              <c:idx val="78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85"/>
              <c:layout/>
              <c:spPr>
                <a:solidFill>
                  <a:srgbClr val="C0504D">
                    <a:lumMod val="20000"/>
                    <a:lumOff val="80000"/>
                  </a:srgbClr>
                </a:solidFill>
                <a:ln>
                  <a:solidFill>
                    <a:srgbClr val="C0504D">
                      <a:lumMod val="50000"/>
                    </a:srgbClr>
                  </a:solidFill>
                </a:ln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/>
                  </a:pPr>
                  <a:endParaRPr lang="ar-EG"/>
                </a:p>
              </c:txPr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  <c15:layout/>
                </c:ext>
              </c:extLst>
            </c:dLbl>
            <c:dLbl>
              <c:idx val="91"/>
              <c:layout>
                <c:manualLayout>
                  <c:x val="-2.6909764418037396E-2"/>
                  <c:y val="-7.848219239283484E-2"/>
                </c:manualLayout>
              </c:layout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900" b="1"/>
                  </a:pPr>
                  <a:endParaRPr lang="ar-EG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  <c15:layout/>
                </c:ext>
              </c:extLst>
            </c:dLbl>
            <c:dLbl>
              <c:idx val="93"/>
              <c:layout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ar-EG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  <c15:layout/>
                </c:ext>
              </c:extLst>
            </c:dLbl>
            <c:dLbl>
              <c:idx val="105"/>
              <c:layout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ar-EG"/>
                </a:p>
              </c:txPr>
              <c:dLblPos val="l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  <c15:layout/>
                </c:ext>
              </c:extLst>
            </c:dLbl>
            <c:dLbl>
              <c:idx val="106"/>
              <c:layout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ar-EG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  <c15:layout/>
                </c:ext>
              </c:extLst>
            </c:dLbl>
            <c:dLbl>
              <c:idx val="111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14"/>
              <c:layout/>
              <c:spPr>
                <a:solidFill>
                  <a:srgbClr val="4F81BD">
                    <a:lumMod val="20000"/>
                    <a:lumOff val="80000"/>
                  </a:srgbClr>
                </a:solidFill>
                <a:ln>
                  <a:solidFill>
                    <a:srgbClr val="4F81BD">
                      <a:lumMod val="50000"/>
                    </a:srgbClr>
                  </a:solidFill>
                </a:ln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/>
                  </a:pPr>
                  <a:endParaRPr lang="ar-EG"/>
                </a:p>
              </c:txPr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  <c15:layout/>
                </c:ext>
              </c:extLst>
            </c:dLbl>
            <c:dLbl>
              <c:idx val="125"/>
              <c:layout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ar-EG"/>
                </a:p>
              </c:txPr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  <c15:layout/>
                </c:ext>
              </c:extLst>
            </c:dLbl>
            <c:dLbl>
              <c:idx val="126"/>
              <c:layout>
                <c:manualLayout>
                  <c:x val="-1.0191434493606608E-2"/>
                  <c:y val="5.8020747313432562E-2"/>
                </c:manualLayout>
              </c:layout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900" b="1"/>
                  </a:pPr>
                  <a:endParaRPr lang="ar-EG"/>
                </a:p>
              </c:txPr>
              <c:dLblPos val="r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  <c15:layout/>
                </c:ext>
              </c:extLst>
            </c:dLbl>
            <c:dLbl>
              <c:idx val="127"/>
              <c:layout>
                <c:manualLayout>
                  <c:x val="-3.7446326923100889E-2"/>
                  <c:y val="9.2077990562911174E-2"/>
                </c:manualLayout>
              </c:layout>
              <c:spPr>
                <a:solidFill>
                  <a:srgbClr val="FFE5E5"/>
                </a:solidFill>
                <a:ln>
                  <a:solidFill>
                    <a:srgbClr val="C0504D">
                      <a:lumMod val="50000"/>
                    </a:srgbClr>
                  </a:solidFill>
                </a:ln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/>
                  </a:pPr>
                  <a:endParaRPr lang="ar-EG"/>
                </a:p>
              </c:txPr>
              <c:dLblPos val="r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  <c15:layout/>
                </c:ext>
              </c:extLst>
            </c:dLbl>
            <c:dLbl>
              <c:idx val="129"/>
              <c:layout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ar-EG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/>
                </a:pPr>
                <a:endParaRPr lang="ar-EG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
</c:separator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trendline>
            <c:spPr>
              <a:ln w="19050" cap="rnd">
                <a:solidFill>
                  <a:schemeClr val="tx2">
                    <a:lumMod val="50000"/>
                  </a:schemeClr>
                </a:solidFill>
                <a:prstDash val="solid"/>
              </a:ln>
              <a:effectLst/>
            </c:spPr>
            <c:trendlineType val="linear"/>
            <c:dispRSqr val="0"/>
            <c:dispEq val="0"/>
          </c:trendline>
          <c:xVal>
            <c:strRef>
              <c:f>'أسعار التمويل الفردى'!$D$276:$D$408</c:f>
              <c:strCache>
                <c:ptCount val="133"/>
                <c:pt idx="0">
                  <c:v>CEOSS</c:v>
                </c:pt>
                <c:pt idx="1">
                  <c:v>CEOSS</c:v>
                </c:pt>
                <c:pt idx="2">
                  <c:v>الاسرة المصرية</c:v>
                </c:pt>
                <c:pt idx="3">
                  <c:v>الأولى</c:v>
                </c:pt>
                <c:pt idx="4">
                  <c:v>الأولى</c:v>
                </c:pt>
                <c:pt idx="5">
                  <c:v>الأولى</c:v>
                </c:pt>
                <c:pt idx="6">
                  <c:v>الأولى</c:v>
                </c:pt>
                <c:pt idx="7">
                  <c:v>التضامن</c:v>
                </c:pt>
                <c:pt idx="8">
                  <c:v>التضامن</c:v>
                </c:pt>
                <c:pt idx="9">
                  <c:v>التضامن</c:v>
                </c:pt>
                <c:pt idx="10">
                  <c:v>التضامن</c:v>
                </c:pt>
                <c:pt idx="11">
                  <c:v>التضامن</c:v>
                </c:pt>
                <c:pt idx="12">
                  <c:v>التضامن</c:v>
                </c:pt>
                <c:pt idx="13">
                  <c:v>التضامن</c:v>
                </c:pt>
                <c:pt idx="14">
                  <c:v>التضامن</c:v>
                </c:pt>
                <c:pt idx="15">
                  <c:v>التضامن</c:v>
                </c:pt>
                <c:pt idx="16">
                  <c:v>التضامن</c:v>
                </c:pt>
                <c:pt idx="17">
                  <c:v>التضامن</c:v>
                </c:pt>
                <c:pt idx="18">
                  <c:v>التضامن</c:v>
                </c:pt>
                <c:pt idx="19">
                  <c:v>الجمعية الإقليمية</c:v>
                </c:pt>
                <c:pt idx="20">
                  <c:v>الجمعية الإقليمية</c:v>
                </c:pt>
                <c:pt idx="21">
                  <c:v>الجمعية الإقليمية</c:v>
                </c:pt>
                <c:pt idx="22">
                  <c:v>الجمعية الإقليمية</c:v>
                </c:pt>
                <c:pt idx="23">
                  <c:v>الجمعية الإقليمية</c:v>
                </c:pt>
                <c:pt idx="24">
                  <c:v>الجمعية الإقليمية</c:v>
                </c:pt>
                <c:pt idx="25">
                  <c:v>الجمعية الإقليمية</c:v>
                </c:pt>
                <c:pt idx="26">
                  <c:v>الجمعية الإقليمية</c:v>
                </c:pt>
                <c:pt idx="27">
                  <c:v>الخير</c:v>
                </c:pt>
                <c:pt idx="28">
                  <c:v>الصعيد للتربية والتنمية</c:v>
                </c:pt>
                <c:pt idx="29">
                  <c:v>الطفولة والتنمية </c:v>
                </c:pt>
                <c:pt idx="30">
                  <c:v>الطفولة والتنمية </c:v>
                </c:pt>
                <c:pt idx="31">
                  <c:v>المبادرة</c:v>
                </c:pt>
                <c:pt idx="32">
                  <c:v>المبادرة</c:v>
                </c:pt>
                <c:pt idx="33">
                  <c:v>المبادرة</c:v>
                </c:pt>
                <c:pt idx="34">
                  <c:v>المرأة الريفية والحضرية</c:v>
                </c:pt>
                <c:pt idx="35">
                  <c:v>المرأة الريفية والحضرية</c:v>
                </c:pt>
                <c:pt idx="36">
                  <c:v>المرأة الريفية والحضرية</c:v>
                </c:pt>
                <c:pt idx="37">
                  <c:v>المستقبل للتمويل الأصغر</c:v>
                </c:pt>
                <c:pt idx="38">
                  <c:v>المشروعات الصغيرة والحرفية</c:v>
                </c:pt>
                <c:pt idx="39">
                  <c:v>المشروعات الصغيرة والحرفية</c:v>
                </c:pt>
                <c:pt idx="40">
                  <c:v>المصرية للتنمية الشاملة</c:v>
                </c:pt>
                <c:pt idx="41">
                  <c:v>المؤسسة المصرية</c:v>
                </c:pt>
                <c:pt idx="42">
                  <c:v>المؤسسة المصرية</c:v>
                </c:pt>
                <c:pt idx="43">
                  <c:v>المؤسسة المصرية</c:v>
                </c:pt>
                <c:pt idx="44">
                  <c:v>إرادة</c:v>
                </c:pt>
                <c:pt idx="45">
                  <c:v>إرادة</c:v>
                </c:pt>
                <c:pt idx="46">
                  <c:v>إرادة</c:v>
                </c:pt>
                <c:pt idx="47">
                  <c:v>إرادة</c:v>
                </c:pt>
                <c:pt idx="48">
                  <c:v>إرادة</c:v>
                </c:pt>
                <c:pt idx="49">
                  <c:v>إرادة</c:v>
                </c:pt>
                <c:pt idx="50">
                  <c:v>إرادة</c:v>
                </c:pt>
                <c:pt idx="51">
                  <c:v>إنجاز</c:v>
                </c:pt>
                <c:pt idx="52">
                  <c:v>أمان</c:v>
                </c:pt>
                <c:pt idx="53">
                  <c:v>أمان</c:v>
                </c:pt>
                <c:pt idx="54">
                  <c:v>أمان</c:v>
                </c:pt>
                <c:pt idx="55">
                  <c:v>أمان</c:v>
                </c:pt>
                <c:pt idx="56">
                  <c:v>أمان</c:v>
                </c:pt>
                <c:pt idx="57">
                  <c:v>أمان</c:v>
                </c:pt>
                <c:pt idx="58">
                  <c:v>أنا المصري</c:v>
                </c:pt>
                <c:pt idx="59">
                  <c:v>باب رزق جميل</c:v>
                </c:pt>
                <c:pt idx="60">
                  <c:v>بدايتي</c:v>
                </c:pt>
                <c:pt idx="61">
                  <c:v>بساطة</c:v>
                </c:pt>
                <c:pt idx="62">
                  <c:v>بساطة</c:v>
                </c:pt>
                <c:pt idx="63">
                  <c:v>تساهيل</c:v>
                </c:pt>
                <c:pt idx="64">
                  <c:v>تساهيل</c:v>
                </c:pt>
                <c:pt idx="65">
                  <c:v>تساهيل</c:v>
                </c:pt>
                <c:pt idx="66">
                  <c:v>تمكين</c:v>
                </c:pt>
                <c:pt idx="67">
                  <c:v>تمكين</c:v>
                </c:pt>
                <c:pt idx="68">
                  <c:v>تمكين</c:v>
                </c:pt>
                <c:pt idx="69">
                  <c:v>تمكين</c:v>
                </c:pt>
                <c:pt idx="70">
                  <c:v>تمويلي</c:v>
                </c:pt>
                <c:pt idx="71">
                  <c:v>تمويلي</c:v>
                </c:pt>
                <c:pt idx="72">
                  <c:v>تمويلي</c:v>
                </c:pt>
                <c:pt idx="73">
                  <c:v>تمويلي</c:v>
                </c:pt>
                <c:pt idx="74">
                  <c:v>تمويلي</c:v>
                </c:pt>
                <c:pt idx="75">
                  <c:v>تنمية</c:v>
                </c:pt>
                <c:pt idx="76">
                  <c:v>تنمية</c:v>
                </c:pt>
                <c:pt idx="77">
                  <c:v>تنمية</c:v>
                </c:pt>
                <c:pt idx="78">
                  <c:v>تنمية المشروعات بالفيوم</c:v>
                </c:pt>
                <c:pt idx="79">
                  <c:v>تنمية المشروعات بالفيوم</c:v>
                </c:pt>
                <c:pt idx="80">
                  <c:v>تنمية المشروعات بالفيوم</c:v>
                </c:pt>
                <c:pt idx="81">
                  <c:v>تنمية المشروعات بالفيوم</c:v>
                </c:pt>
                <c:pt idx="82">
                  <c:v>جمعية بورسعيد</c:v>
                </c:pt>
                <c:pt idx="83">
                  <c:v>حواء المستقبل</c:v>
                </c:pt>
                <c:pt idx="84">
                  <c:v>حواء المستقبل</c:v>
                </c:pt>
                <c:pt idx="85">
                  <c:v>حواء المستقبل</c:v>
                </c:pt>
                <c:pt idx="86">
                  <c:v>رجال أعمال الدقهلية</c:v>
                </c:pt>
                <c:pt idx="87">
                  <c:v>رجال أعمال الدقهلية</c:v>
                </c:pt>
                <c:pt idx="88">
                  <c:v>رجال أعمال الدقهلية</c:v>
                </c:pt>
                <c:pt idx="89">
                  <c:v>رجال أعمال الدقهلية</c:v>
                </c:pt>
                <c:pt idx="90">
                  <c:v>رجال أعمال الشرقية</c:v>
                </c:pt>
                <c:pt idx="91">
                  <c:v>رجال أعمال أسوان</c:v>
                </c:pt>
                <c:pt idx="92">
                  <c:v>ريديك - قنا</c:v>
                </c:pt>
                <c:pt idx="93">
                  <c:v>ريفي</c:v>
                </c:pt>
                <c:pt idx="94">
                  <c:v>ريفي</c:v>
                </c:pt>
                <c:pt idx="95">
                  <c:v>ريفي</c:v>
                </c:pt>
                <c:pt idx="96">
                  <c:v>ريفي</c:v>
                </c:pt>
                <c:pt idx="97">
                  <c:v>ريفي</c:v>
                </c:pt>
                <c:pt idx="98">
                  <c:v>ريفي</c:v>
                </c:pt>
                <c:pt idx="99">
                  <c:v>ريفي</c:v>
                </c:pt>
                <c:pt idx="100">
                  <c:v>سندة</c:v>
                </c:pt>
                <c:pt idx="101">
                  <c:v>سندة</c:v>
                </c:pt>
                <c:pt idx="102">
                  <c:v>سندة</c:v>
                </c:pt>
                <c:pt idx="103">
                  <c:v>سيدات أعمال المستقبل</c:v>
                </c:pt>
                <c:pt idx="104">
                  <c:v>سيدات أعمال أسيوط</c:v>
                </c:pt>
                <c:pt idx="105">
                  <c:v>شاري</c:v>
                </c:pt>
                <c:pt idx="106">
                  <c:v>شباب مصر</c:v>
                </c:pt>
                <c:pt idx="107">
                  <c:v>صغار الصناع والحرفيين</c:v>
                </c:pt>
                <c:pt idx="108">
                  <c:v>صغار الصناع والحرفيين</c:v>
                </c:pt>
                <c:pt idx="109">
                  <c:v>صغار الصناع والحرفيين</c:v>
                </c:pt>
                <c:pt idx="110">
                  <c:v>فكرة</c:v>
                </c:pt>
                <c:pt idx="111">
                  <c:v>فوري</c:v>
                </c:pt>
                <c:pt idx="112">
                  <c:v>فوري</c:v>
                </c:pt>
                <c:pt idx="113">
                  <c:v>فوري</c:v>
                </c:pt>
                <c:pt idx="114">
                  <c:v>فينبي</c:v>
                </c:pt>
                <c:pt idx="115">
                  <c:v>فينبي</c:v>
                </c:pt>
                <c:pt idx="116">
                  <c:v>كاريتاس</c:v>
                </c:pt>
                <c:pt idx="117">
                  <c:v>كاريتاس</c:v>
                </c:pt>
                <c:pt idx="118">
                  <c:v>كاريتاس</c:v>
                </c:pt>
                <c:pt idx="119">
                  <c:v>كاريتاس</c:v>
                </c:pt>
                <c:pt idx="120">
                  <c:v>كاش</c:v>
                </c:pt>
                <c:pt idx="121">
                  <c:v>كاش</c:v>
                </c:pt>
                <c:pt idx="122">
                  <c:v>كاش</c:v>
                </c:pt>
                <c:pt idx="123">
                  <c:v>كاش</c:v>
                </c:pt>
                <c:pt idx="124">
                  <c:v>كاش</c:v>
                </c:pt>
                <c:pt idx="125">
                  <c:v>كاش</c:v>
                </c:pt>
                <c:pt idx="126">
                  <c:v>لييد</c:v>
                </c:pt>
                <c:pt idx="127">
                  <c:v>لييد</c:v>
                </c:pt>
                <c:pt idx="128">
                  <c:v>مكسب</c:v>
                </c:pt>
                <c:pt idx="129">
                  <c:v>مكسب</c:v>
                </c:pt>
                <c:pt idx="130">
                  <c:v>مكسب</c:v>
                </c:pt>
                <c:pt idx="131">
                  <c:v>نادي رجال الأعمال</c:v>
                </c:pt>
                <c:pt idx="132">
                  <c:v>وسيلة</c:v>
                </c:pt>
              </c:strCache>
            </c:strRef>
          </c:xVal>
          <c:yVal>
            <c:numRef>
              <c:f>'أسعار التمويل الفردى'!$E$276:$E$408</c:f>
              <c:numCache>
                <c:formatCode>0.00%</c:formatCode>
                <c:ptCount val="133"/>
                <c:pt idx="0">
                  <c:v>0.27</c:v>
                </c:pt>
                <c:pt idx="1">
                  <c:v>0.26</c:v>
                </c:pt>
                <c:pt idx="2">
                  <c:v>0.29750000000000004</c:v>
                </c:pt>
                <c:pt idx="3">
                  <c:v>0.29599999999999999</c:v>
                </c:pt>
                <c:pt idx="4">
                  <c:v>0.29249999999999998</c:v>
                </c:pt>
                <c:pt idx="5">
                  <c:v>0.29100000000000004</c:v>
                </c:pt>
                <c:pt idx="6">
                  <c:v>0.247</c:v>
                </c:pt>
                <c:pt idx="7">
                  <c:v>0.33250000000000002</c:v>
                </c:pt>
                <c:pt idx="8">
                  <c:v>0.32750000000000001</c:v>
                </c:pt>
                <c:pt idx="9">
                  <c:v>0.32250000000000001</c:v>
                </c:pt>
                <c:pt idx="10">
                  <c:v>0.3175</c:v>
                </c:pt>
                <c:pt idx="11">
                  <c:v>0.3125</c:v>
                </c:pt>
                <c:pt idx="12">
                  <c:v>0.3075</c:v>
                </c:pt>
                <c:pt idx="13">
                  <c:v>0.30249999999999999</c:v>
                </c:pt>
                <c:pt idx="14">
                  <c:v>0.29749999999999999</c:v>
                </c:pt>
                <c:pt idx="15">
                  <c:v>0.29250000000000004</c:v>
                </c:pt>
                <c:pt idx="16">
                  <c:v>0.28250000000000003</c:v>
                </c:pt>
                <c:pt idx="17">
                  <c:v>0.27250000000000002</c:v>
                </c:pt>
                <c:pt idx="18">
                  <c:v>0.26250000000000001</c:v>
                </c:pt>
                <c:pt idx="19">
                  <c:v>0.33999999999999997</c:v>
                </c:pt>
                <c:pt idx="20">
                  <c:v>0.32999999999999996</c:v>
                </c:pt>
                <c:pt idx="21">
                  <c:v>0.32500000000000001</c:v>
                </c:pt>
                <c:pt idx="22">
                  <c:v>0.32</c:v>
                </c:pt>
                <c:pt idx="23">
                  <c:v>0.31000000000000005</c:v>
                </c:pt>
                <c:pt idx="24">
                  <c:v>0.27</c:v>
                </c:pt>
                <c:pt idx="25">
                  <c:v>0.26</c:v>
                </c:pt>
                <c:pt idx="26">
                  <c:v>0.22</c:v>
                </c:pt>
                <c:pt idx="27">
                  <c:v>0.31</c:v>
                </c:pt>
                <c:pt idx="28">
                  <c:v>0.2</c:v>
                </c:pt>
                <c:pt idx="29">
                  <c:v>0.22</c:v>
                </c:pt>
                <c:pt idx="30">
                  <c:v>0.21000000000000002</c:v>
                </c:pt>
                <c:pt idx="31">
                  <c:v>0.37</c:v>
                </c:pt>
                <c:pt idx="32">
                  <c:v>0.36</c:v>
                </c:pt>
                <c:pt idx="33">
                  <c:v>0.35</c:v>
                </c:pt>
                <c:pt idx="34">
                  <c:v>0.28000000000000003</c:v>
                </c:pt>
                <c:pt idx="35">
                  <c:v>0.18</c:v>
                </c:pt>
                <c:pt idx="36">
                  <c:v>0.16</c:v>
                </c:pt>
                <c:pt idx="37">
                  <c:v>0.255</c:v>
                </c:pt>
                <c:pt idx="38">
                  <c:v>0.33</c:v>
                </c:pt>
                <c:pt idx="39">
                  <c:v>0.32500000000000001</c:v>
                </c:pt>
                <c:pt idx="40">
                  <c:v>0.26</c:v>
                </c:pt>
                <c:pt idx="41">
                  <c:v>0.34499999999999997</c:v>
                </c:pt>
                <c:pt idx="42">
                  <c:v>0.34249999999999997</c:v>
                </c:pt>
                <c:pt idx="43">
                  <c:v>0.33999999999999997</c:v>
                </c:pt>
                <c:pt idx="44">
                  <c:v>0.3075</c:v>
                </c:pt>
                <c:pt idx="45">
                  <c:v>0.30249999999999999</c:v>
                </c:pt>
                <c:pt idx="46">
                  <c:v>0.3</c:v>
                </c:pt>
                <c:pt idx="47">
                  <c:v>0.28749999999999998</c:v>
                </c:pt>
                <c:pt idx="48">
                  <c:v>0.28249999999999997</c:v>
                </c:pt>
                <c:pt idx="49">
                  <c:v>0.27999999999999997</c:v>
                </c:pt>
                <c:pt idx="50">
                  <c:v>0.25750000000000001</c:v>
                </c:pt>
                <c:pt idx="51">
                  <c:v>0.27500000000000002</c:v>
                </c:pt>
                <c:pt idx="52">
                  <c:v>0.33499999999999996</c:v>
                </c:pt>
                <c:pt idx="53">
                  <c:v>0.32500000000000001</c:v>
                </c:pt>
                <c:pt idx="54">
                  <c:v>0.27500000000000002</c:v>
                </c:pt>
                <c:pt idx="55">
                  <c:v>0.27</c:v>
                </c:pt>
                <c:pt idx="56">
                  <c:v>0.26500000000000001</c:v>
                </c:pt>
                <c:pt idx="57">
                  <c:v>0.255</c:v>
                </c:pt>
                <c:pt idx="58">
                  <c:v>0.28500000000000003</c:v>
                </c:pt>
                <c:pt idx="59">
                  <c:v>0.27</c:v>
                </c:pt>
                <c:pt idx="60">
                  <c:v>0.31</c:v>
                </c:pt>
                <c:pt idx="61">
                  <c:v>0.36</c:v>
                </c:pt>
                <c:pt idx="62">
                  <c:v>0.35499999999999998</c:v>
                </c:pt>
                <c:pt idx="63">
                  <c:v>0.315</c:v>
                </c:pt>
                <c:pt idx="64">
                  <c:v>0.28800000000000003</c:v>
                </c:pt>
                <c:pt idx="65">
                  <c:v>0.26600000000000001</c:v>
                </c:pt>
                <c:pt idx="66">
                  <c:v>0.30000000000000004</c:v>
                </c:pt>
                <c:pt idx="67">
                  <c:v>0.28000000000000003</c:v>
                </c:pt>
                <c:pt idx="68">
                  <c:v>0.22500000000000001</c:v>
                </c:pt>
                <c:pt idx="69">
                  <c:v>0.215</c:v>
                </c:pt>
                <c:pt idx="70">
                  <c:v>0.36</c:v>
                </c:pt>
                <c:pt idx="71">
                  <c:v>0.35749999999999998</c:v>
                </c:pt>
                <c:pt idx="72">
                  <c:v>0.33499999999999996</c:v>
                </c:pt>
                <c:pt idx="73">
                  <c:v>0.31</c:v>
                </c:pt>
                <c:pt idx="74">
                  <c:v>0.3075</c:v>
                </c:pt>
                <c:pt idx="75">
                  <c:v>0.31499999999999995</c:v>
                </c:pt>
                <c:pt idx="76">
                  <c:v>0.30499999999999999</c:v>
                </c:pt>
                <c:pt idx="77">
                  <c:v>0.2</c:v>
                </c:pt>
                <c:pt idx="78">
                  <c:v>0.28000000000000003</c:v>
                </c:pt>
                <c:pt idx="79">
                  <c:v>0.26</c:v>
                </c:pt>
                <c:pt idx="80">
                  <c:v>0.24</c:v>
                </c:pt>
                <c:pt idx="81">
                  <c:v>0.22999999999999998</c:v>
                </c:pt>
                <c:pt idx="82">
                  <c:v>0.25</c:v>
                </c:pt>
                <c:pt idx="83">
                  <c:v>0.21999999999999997</c:v>
                </c:pt>
                <c:pt idx="84">
                  <c:v>0.18</c:v>
                </c:pt>
                <c:pt idx="85">
                  <c:v>0.16</c:v>
                </c:pt>
                <c:pt idx="86">
                  <c:v>0.26</c:v>
                </c:pt>
                <c:pt idx="87">
                  <c:v>0.25</c:v>
                </c:pt>
                <c:pt idx="88">
                  <c:v>0.24</c:v>
                </c:pt>
                <c:pt idx="89">
                  <c:v>0.22</c:v>
                </c:pt>
                <c:pt idx="90">
                  <c:v>0.23</c:v>
                </c:pt>
                <c:pt idx="91">
                  <c:v>0.28500000000000003</c:v>
                </c:pt>
                <c:pt idx="92">
                  <c:v>0.27999999999999997</c:v>
                </c:pt>
                <c:pt idx="93">
                  <c:v>0.37</c:v>
                </c:pt>
                <c:pt idx="94">
                  <c:v>0.36</c:v>
                </c:pt>
                <c:pt idx="95">
                  <c:v>0.35</c:v>
                </c:pt>
                <c:pt idx="96">
                  <c:v>0.33999999999999997</c:v>
                </c:pt>
                <c:pt idx="97">
                  <c:v>0.31999999999999995</c:v>
                </c:pt>
                <c:pt idx="98">
                  <c:v>0.29000000000000004</c:v>
                </c:pt>
                <c:pt idx="99">
                  <c:v>0.27</c:v>
                </c:pt>
                <c:pt idx="100">
                  <c:v>0.34499999999999997</c:v>
                </c:pt>
                <c:pt idx="101">
                  <c:v>0.33499999999999996</c:v>
                </c:pt>
                <c:pt idx="102">
                  <c:v>0.32500000000000001</c:v>
                </c:pt>
                <c:pt idx="103">
                  <c:v>0.34839999999999999</c:v>
                </c:pt>
                <c:pt idx="104">
                  <c:v>0.255</c:v>
                </c:pt>
                <c:pt idx="105">
                  <c:v>0.33499999999999996</c:v>
                </c:pt>
                <c:pt idx="106">
                  <c:v>0.21249999999999999</c:v>
                </c:pt>
                <c:pt idx="107">
                  <c:v>0.31</c:v>
                </c:pt>
                <c:pt idx="108">
                  <c:v>0.30000000000000004</c:v>
                </c:pt>
                <c:pt idx="109">
                  <c:v>0.28000000000000003</c:v>
                </c:pt>
                <c:pt idx="110">
                  <c:v>0.23500000000000001</c:v>
                </c:pt>
                <c:pt idx="111">
                  <c:v>0.27600000000000002</c:v>
                </c:pt>
                <c:pt idx="112">
                  <c:v>0.25900000000000001</c:v>
                </c:pt>
                <c:pt idx="113">
                  <c:v>0.23599999999999999</c:v>
                </c:pt>
                <c:pt idx="114">
                  <c:v>0.38600000000000001</c:v>
                </c:pt>
                <c:pt idx="115">
                  <c:v>0.36599999999999999</c:v>
                </c:pt>
                <c:pt idx="116">
                  <c:v>0.23500000000000001</c:v>
                </c:pt>
                <c:pt idx="117">
                  <c:v>0.23200000000000001</c:v>
                </c:pt>
                <c:pt idx="118">
                  <c:v>0.22500000000000001</c:v>
                </c:pt>
                <c:pt idx="119">
                  <c:v>0.222</c:v>
                </c:pt>
                <c:pt idx="120">
                  <c:v>0.36580000000000001</c:v>
                </c:pt>
                <c:pt idx="121">
                  <c:v>0.33080000000000004</c:v>
                </c:pt>
                <c:pt idx="122">
                  <c:v>0.32879999999999998</c:v>
                </c:pt>
                <c:pt idx="123">
                  <c:v>0.31409999999999999</c:v>
                </c:pt>
                <c:pt idx="124">
                  <c:v>0.31379999999999997</c:v>
                </c:pt>
                <c:pt idx="125">
                  <c:v>0.29669999999999996</c:v>
                </c:pt>
                <c:pt idx="126">
                  <c:v>0.21</c:v>
                </c:pt>
                <c:pt idx="127">
                  <c:v>0.16</c:v>
                </c:pt>
                <c:pt idx="128">
                  <c:v>0.37</c:v>
                </c:pt>
                <c:pt idx="129">
                  <c:v>0.36499999999999999</c:v>
                </c:pt>
                <c:pt idx="130">
                  <c:v>0.35499999999999998</c:v>
                </c:pt>
                <c:pt idx="131">
                  <c:v>0.28000000000000003</c:v>
                </c:pt>
                <c:pt idx="132">
                  <c:v>0.33499999999999996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3552216"/>
        <c:axId val="203545160"/>
      </c:scatterChart>
      <c:valAx>
        <c:axId val="203552216"/>
        <c:scaling>
          <c:orientation val="maxMin"/>
          <c:max val="130"/>
          <c:min val="-5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crossAx val="203545160"/>
        <c:crosses val="autoZero"/>
        <c:crossBetween val="midCat"/>
      </c:valAx>
      <c:valAx>
        <c:axId val="203545160"/>
        <c:scaling>
          <c:orientation val="minMax"/>
          <c:max val="0.45"/>
          <c:min val="5.000000000000001E-2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high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accent6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20355221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19050" cap="flat" cmpd="sng" algn="ctr">
      <a:solidFill>
        <a:schemeClr val="tx2">
          <a:lumMod val="50000"/>
        </a:schemeClr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ar-EG" sz="1400" b="1" i="0" u="none" strike="noStrike" baseline="0">
                <a:effectLst/>
              </a:rPr>
              <a:t>مخطط التشتت الإحصائي حول المؤشر المرجعي </a:t>
            </a:r>
            <a:r>
              <a:rPr lang="ar-EG" sz="1400" b="1" i="0" baseline="0">
                <a:solidFill>
                  <a:sysClr val="windowText" lastClr="000000"/>
                </a:solidFill>
                <a:effectLst/>
              </a:rPr>
              <a:t>لإجمالي عبء التمويل الفردي (منخفض المخاطر) </a:t>
            </a:r>
            <a:r>
              <a:rPr lang="ar-EG" sz="1400" b="1" i="0" u="none" strike="noStrike" baseline="0">
                <a:effectLst/>
              </a:rPr>
              <a:t>بالشركات والجمعيات والمؤسسات الأهلية قياساً على الوسيط الحسابي</a:t>
            </a:r>
            <a:r>
              <a:rPr lang="ar-EG" sz="1400" b="1" i="0" baseline="0">
                <a:solidFill>
                  <a:sysClr val="windowText" lastClr="000000"/>
                </a:solidFill>
                <a:effectLst/>
              </a:rPr>
              <a:t> 29% </a:t>
            </a:r>
            <a:endParaRPr lang="ar-EG" sz="1400" b="1">
              <a:solidFill>
                <a:sysClr val="windowText" lastClr="000000"/>
              </a:solidFill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lineMarker"/>
        <c:varyColors val="1"/>
        <c:ser>
          <c:idx val="0"/>
          <c:order val="0"/>
          <c:tx>
            <c:strRef>
              <c:f>'أسعار التمويل الفردى'!$H$275</c:f>
              <c:strCache>
                <c:ptCount val="1"/>
                <c:pt idx="0">
                  <c:v>منخفض المخاطر</c:v>
                </c:pt>
              </c:strCache>
            </c:strRef>
          </c:tx>
          <c:spPr>
            <a:ln w="25400">
              <a:noFill/>
            </a:ln>
          </c:spPr>
          <c:marker>
            <c:symbol val="circle"/>
            <c:size val="12"/>
          </c:marker>
          <c:dPt>
            <c:idx val="0"/>
            <c:marker>
              <c:spPr>
                <a:solidFill>
                  <a:schemeClr val="accent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"/>
            <c:marker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2"/>
            <c:marker>
              <c:spPr>
                <a:solidFill>
                  <a:schemeClr val="accent3"/>
                </a:solidFill>
                <a:ln w="9525">
                  <a:solidFill>
                    <a:schemeClr val="accent3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3"/>
            <c:marker>
              <c:spPr>
                <a:solidFill>
                  <a:schemeClr val="accent4"/>
                </a:solidFill>
                <a:ln w="9525">
                  <a:solidFill>
                    <a:schemeClr val="accent4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4"/>
            <c:marker>
              <c:spPr>
                <a:solidFill>
                  <a:schemeClr val="accent5"/>
                </a:solidFill>
                <a:ln w="9525">
                  <a:solidFill>
                    <a:schemeClr val="accent5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5"/>
            <c:marker>
              <c:spPr>
                <a:solidFill>
                  <a:schemeClr val="accent6"/>
                </a:solidFill>
                <a:ln w="9525">
                  <a:solidFill>
                    <a:schemeClr val="accent6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6"/>
            <c:marker>
              <c:spPr>
                <a:solidFill>
                  <a:schemeClr val="accent1">
                    <a:lumMod val="60000"/>
                  </a:schemeClr>
                </a:solidFill>
                <a:ln w="9525">
                  <a:solidFill>
                    <a:schemeClr val="accent1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7"/>
            <c:marker>
              <c:spPr>
                <a:solidFill>
                  <a:schemeClr val="accent2">
                    <a:lumMod val="60000"/>
                  </a:schemeClr>
                </a:solidFill>
                <a:ln w="9525">
                  <a:solidFill>
                    <a:schemeClr val="accent2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8"/>
            <c:marker>
              <c:spPr>
                <a:solidFill>
                  <a:schemeClr val="accent3">
                    <a:lumMod val="60000"/>
                  </a:schemeClr>
                </a:solidFill>
                <a:ln w="9525">
                  <a:solidFill>
                    <a:schemeClr val="accent3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9"/>
            <c:marker>
              <c:spPr>
                <a:solidFill>
                  <a:schemeClr val="accent4">
                    <a:lumMod val="60000"/>
                  </a:schemeClr>
                </a:solidFill>
                <a:ln w="9525">
                  <a:solidFill>
                    <a:schemeClr val="accent4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0"/>
            <c:marker>
              <c:spPr>
                <a:solidFill>
                  <a:schemeClr val="accent5">
                    <a:lumMod val="60000"/>
                  </a:schemeClr>
                </a:solidFill>
                <a:ln w="9525">
                  <a:solidFill>
                    <a:schemeClr val="accent5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1"/>
            <c:marker>
              <c:spPr>
                <a:solidFill>
                  <a:schemeClr val="accent6">
                    <a:lumMod val="60000"/>
                  </a:schemeClr>
                </a:solidFill>
                <a:ln w="9525">
                  <a:solidFill>
                    <a:schemeClr val="accent6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2"/>
            <c:marker>
              <c:spPr>
                <a:solidFill>
                  <a:schemeClr val="accent1">
                    <a:lumMod val="80000"/>
                    <a:lumOff val="20000"/>
                  </a:schemeClr>
                </a:solidFill>
                <a:ln w="9525">
                  <a:solidFill>
                    <a:schemeClr val="accent1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3"/>
            <c:marker>
              <c:spPr>
                <a:solidFill>
                  <a:schemeClr val="accent2">
                    <a:lumMod val="80000"/>
                    <a:lumOff val="20000"/>
                  </a:schemeClr>
                </a:solidFill>
                <a:ln w="9525">
                  <a:solidFill>
                    <a:schemeClr val="accent2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4"/>
            <c:marker>
              <c:spPr>
                <a:solidFill>
                  <a:schemeClr val="accent3">
                    <a:lumMod val="80000"/>
                    <a:lumOff val="20000"/>
                  </a:schemeClr>
                </a:solidFill>
                <a:ln w="9525">
                  <a:solidFill>
                    <a:schemeClr val="accent3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5"/>
            <c:marker>
              <c:spPr>
                <a:solidFill>
                  <a:schemeClr val="accent4">
                    <a:lumMod val="80000"/>
                    <a:lumOff val="20000"/>
                  </a:schemeClr>
                </a:solidFill>
                <a:ln w="9525">
                  <a:solidFill>
                    <a:schemeClr val="accent4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6"/>
            <c:marker>
              <c:spPr>
                <a:solidFill>
                  <a:schemeClr val="accent5">
                    <a:lumMod val="80000"/>
                    <a:lumOff val="20000"/>
                  </a:schemeClr>
                </a:solidFill>
                <a:ln w="9525">
                  <a:solidFill>
                    <a:schemeClr val="accent5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7"/>
            <c:marker>
              <c:spPr>
                <a:solidFill>
                  <a:schemeClr val="accent6">
                    <a:lumMod val="80000"/>
                    <a:lumOff val="20000"/>
                  </a:schemeClr>
                </a:solidFill>
                <a:ln w="9525">
                  <a:solidFill>
                    <a:schemeClr val="accent6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8"/>
            <c:marker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9"/>
            <c:marker>
              <c:spPr>
                <a:solidFill>
                  <a:schemeClr val="accent2">
                    <a:lumMod val="80000"/>
                  </a:schemeClr>
                </a:solidFill>
                <a:ln w="9525">
                  <a:solidFill>
                    <a:schemeClr val="accent2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20"/>
            <c:marker>
              <c:spPr>
                <a:solidFill>
                  <a:schemeClr val="accent3">
                    <a:lumMod val="80000"/>
                  </a:schemeClr>
                </a:solidFill>
                <a:ln w="9525">
                  <a:solidFill>
                    <a:schemeClr val="accent3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21"/>
            <c:marker>
              <c:spPr>
                <a:solidFill>
                  <a:schemeClr val="accent4">
                    <a:lumMod val="80000"/>
                  </a:schemeClr>
                </a:solidFill>
                <a:ln w="9525">
                  <a:solidFill>
                    <a:schemeClr val="accent4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22"/>
            <c:marker>
              <c:spPr>
                <a:solidFill>
                  <a:schemeClr val="accent5">
                    <a:lumMod val="80000"/>
                  </a:schemeClr>
                </a:solidFill>
                <a:ln w="9525">
                  <a:solidFill>
                    <a:schemeClr val="accent5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23"/>
            <c:marker>
              <c:spPr>
                <a:solidFill>
                  <a:schemeClr val="accent6">
                    <a:lumMod val="80000"/>
                  </a:schemeClr>
                </a:solidFill>
                <a:ln w="9525">
                  <a:solidFill>
                    <a:schemeClr val="accent6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24"/>
            <c:marker>
              <c:spPr>
                <a:solidFill>
                  <a:schemeClr val="accent1">
                    <a:lumMod val="60000"/>
                    <a:lumOff val="40000"/>
                  </a:schemeClr>
                </a:solidFill>
                <a:ln w="9525">
                  <a:solidFill>
                    <a:schemeClr val="accent1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25"/>
            <c:marker>
              <c:spPr>
                <a:solidFill>
                  <a:schemeClr val="accent2">
                    <a:lumMod val="60000"/>
                    <a:lumOff val="40000"/>
                  </a:schemeClr>
                </a:solidFill>
                <a:ln w="9525">
                  <a:solidFill>
                    <a:schemeClr val="accent2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26"/>
            <c:marker>
              <c:spPr>
                <a:solidFill>
                  <a:schemeClr val="accent3">
                    <a:lumMod val="60000"/>
                    <a:lumOff val="40000"/>
                  </a:schemeClr>
                </a:solidFill>
                <a:ln w="9525">
                  <a:solidFill>
                    <a:schemeClr val="accent3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27"/>
            <c:marker>
              <c:spPr>
                <a:solidFill>
                  <a:schemeClr val="accent4">
                    <a:lumMod val="60000"/>
                    <a:lumOff val="40000"/>
                  </a:schemeClr>
                </a:solidFill>
                <a:ln w="9525">
                  <a:solidFill>
                    <a:schemeClr val="accent4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28"/>
            <c:marker>
              <c:spPr>
                <a:solidFill>
                  <a:schemeClr val="accent5">
                    <a:lumMod val="60000"/>
                    <a:lumOff val="40000"/>
                  </a:schemeClr>
                </a:solidFill>
                <a:ln w="9525">
                  <a:solidFill>
                    <a:schemeClr val="accent5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29"/>
            <c:marker>
              <c:spPr>
                <a:solidFill>
                  <a:schemeClr val="accent6">
                    <a:lumMod val="60000"/>
                    <a:lumOff val="40000"/>
                  </a:schemeClr>
                </a:solidFill>
                <a:ln w="9525">
                  <a:solidFill>
                    <a:schemeClr val="accent6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30"/>
            <c:marker>
              <c:spPr>
                <a:solidFill>
                  <a:schemeClr val="accent1">
                    <a:lumMod val="50000"/>
                  </a:schemeClr>
                </a:solidFill>
                <a:ln w="9525">
                  <a:solidFill>
                    <a:schemeClr val="accent1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31"/>
            <c:marker>
              <c:spPr>
                <a:solidFill>
                  <a:schemeClr val="accent2">
                    <a:lumMod val="50000"/>
                  </a:schemeClr>
                </a:solidFill>
                <a:ln w="9525">
                  <a:solidFill>
                    <a:schemeClr val="accent2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32"/>
            <c:marker>
              <c:spPr>
                <a:solidFill>
                  <a:schemeClr val="accent3">
                    <a:lumMod val="50000"/>
                  </a:schemeClr>
                </a:solidFill>
                <a:ln w="9525">
                  <a:solidFill>
                    <a:schemeClr val="accent3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33"/>
            <c:marker>
              <c:spPr>
                <a:solidFill>
                  <a:schemeClr val="accent4">
                    <a:lumMod val="50000"/>
                  </a:schemeClr>
                </a:solidFill>
                <a:ln w="9525">
                  <a:solidFill>
                    <a:schemeClr val="accent4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34"/>
            <c:marker>
              <c:spPr>
                <a:solidFill>
                  <a:schemeClr val="accent5">
                    <a:lumMod val="50000"/>
                  </a:schemeClr>
                </a:solidFill>
                <a:ln w="9525">
                  <a:solidFill>
                    <a:schemeClr val="accent5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35"/>
            <c:marker>
              <c:spPr>
                <a:solidFill>
                  <a:schemeClr val="accent6">
                    <a:lumMod val="50000"/>
                  </a:schemeClr>
                </a:solidFill>
                <a:ln w="9525">
                  <a:solidFill>
                    <a:schemeClr val="accent6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36"/>
            <c:marker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37"/>
            <c:marker>
              <c:spPr>
                <a:solidFill>
                  <a:schemeClr val="accent2">
                    <a:lumMod val="70000"/>
                    <a:lumOff val="30000"/>
                  </a:schemeClr>
                </a:solidFill>
                <a:ln w="9525">
                  <a:solidFill>
                    <a:schemeClr val="accent2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38"/>
            <c:marker>
              <c:spPr>
                <a:solidFill>
                  <a:schemeClr val="accent3">
                    <a:lumMod val="70000"/>
                    <a:lumOff val="30000"/>
                  </a:schemeClr>
                </a:solidFill>
                <a:ln w="9525">
                  <a:solidFill>
                    <a:schemeClr val="accent3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39"/>
            <c:marker>
              <c:spPr>
                <a:solidFill>
                  <a:schemeClr val="accent4">
                    <a:lumMod val="70000"/>
                    <a:lumOff val="30000"/>
                  </a:schemeClr>
                </a:solidFill>
                <a:ln w="9525">
                  <a:solidFill>
                    <a:schemeClr val="accent4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40"/>
            <c:marker>
              <c:spPr>
                <a:solidFill>
                  <a:schemeClr val="accent5">
                    <a:lumMod val="70000"/>
                    <a:lumOff val="30000"/>
                  </a:schemeClr>
                </a:solidFill>
                <a:ln w="9525">
                  <a:solidFill>
                    <a:schemeClr val="accent5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41"/>
            <c:marker>
              <c:spPr>
                <a:solidFill>
                  <a:schemeClr val="accent6">
                    <a:lumMod val="70000"/>
                    <a:lumOff val="30000"/>
                  </a:schemeClr>
                </a:solidFill>
                <a:ln w="9525">
                  <a:solidFill>
                    <a:schemeClr val="accent6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42"/>
            <c:marker>
              <c:spPr>
                <a:solidFill>
                  <a:schemeClr val="accent1">
                    <a:lumMod val="70000"/>
                  </a:schemeClr>
                </a:solidFill>
                <a:ln w="9525">
                  <a:solidFill>
                    <a:schemeClr val="accent1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43"/>
            <c:marker>
              <c:spPr>
                <a:solidFill>
                  <a:schemeClr val="accent2">
                    <a:lumMod val="70000"/>
                  </a:schemeClr>
                </a:solidFill>
                <a:ln w="9525">
                  <a:solidFill>
                    <a:schemeClr val="accent2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44"/>
            <c:marker>
              <c:spPr>
                <a:solidFill>
                  <a:schemeClr val="accent3">
                    <a:lumMod val="70000"/>
                  </a:schemeClr>
                </a:solidFill>
                <a:ln w="9525">
                  <a:solidFill>
                    <a:schemeClr val="accent3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45"/>
            <c:marker>
              <c:spPr>
                <a:solidFill>
                  <a:schemeClr val="accent4">
                    <a:lumMod val="70000"/>
                  </a:schemeClr>
                </a:solidFill>
                <a:ln w="9525">
                  <a:solidFill>
                    <a:schemeClr val="accent4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46"/>
            <c:marker>
              <c:spPr>
                <a:solidFill>
                  <a:schemeClr val="accent5">
                    <a:lumMod val="70000"/>
                  </a:schemeClr>
                </a:solidFill>
                <a:ln w="9525">
                  <a:solidFill>
                    <a:schemeClr val="accent5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47"/>
            <c:marker>
              <c:spPr>
                <a:solidFill>
                  <a:schemeClr val="accent6">
                    <a:lumMod val="70000"/>
                  </a:schemeClr>
                </a:solidFill>
                <a:ln w="9525">
                  <a:solidFill>
                    <a:schemeClr val="accent6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48"/>
            <c:marker>
              <c:spPr>
                <a:solidFill>
                  <a:schemeClr val="accent1">
                    <a:lumMod val="50000"/>
                    <a:lumOff val="50000"/>
                  </a:schemeClr>
                </a:solidFill>
                <a:ln w="9525">
                  <a:solidFill>
                    <a:schemeClr val="accent1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49"/>
            <c:marker>
              <c:spPr>
                <a:solidFill>
                  <a:schemeClr val="accent2">
                    <a:lumMod val="50000"/>
                    <a:lumOff val="50000"/>
                  </a:schemeClr>
                </a:solidFill>
                <a:ln w="9525">
                  <a:solidFill>
                    <a:schemeClr val="accent2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50"/>
            <c:marker>
              <c:spPr>
                <a:solidFill>
                  <a:schemeClr val="accent3">
                    <a:lumMod val="50000"/>
                    <a:lumOff val="50000"/>
                  </a:schemeClr>
                </a:solidFill>
                <a:ln w="9525">
                  <a:solidFill>
                    <a:schemeClr val="accent3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51"/>
            <c:marker>
              <c:spPr>
                <a:solidFill>
                  <a:schemeClr val="accent4">
                    <a:lumMod val="50000"/>
                    <a:lumOff val="50000"/>
                  </a:schemeClr>
                </a:solidFill>
                <a:ln w="9525">
                  <a:solidFill>
                    <a:schemeClr val="accent4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52"/>
            <c:marker>
              <c:spPr>
                <a:solidFill>
                  <a:schemeClr val="accent5">
                    <a:lumMod val="50000"/>
                    <a:lumOff val="50000"/>
                  </a:schemeClr>
                </a:solidFill>
                <a:ln w="9525">
                  <a:solidFill>
                    <a:schemeClr val="accent5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53"/>
            <c:marker>
              <c:spPr>
                <a:solidFill>
                  <a:schemeClr val="accent6">
                    <a:lumMod val="50000"/>
                    <a:lumOff val="50000"/>
                  </a:schemeClr>
                </a:solidFill>
                <a:ln w="9525">
                  <a:solidFill>
                    <a:schemeClr val="accent6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54"/>
            <c:marker>
              <c:spPr>
                <a:solidFill>
                  <a:schemeClr val="accent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55"/>
            <c:marker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56"/>
            <c:marker>
              <c:spPr>
                <a:solidFill>
                  <a:schemeClr val="accent3"/>
                </a:solidFill>
                <a:ln w="9525">
                  <a:solidFill>
                    <a:schemeClr val="accent3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57"/>
            <c:marker>
              <c:spPr>
                <a:solidFill>
                  <a:schemeClr val="accent4"/>
                </a:solidFill>
                <a:ln w="9525">
                  <a:solidFill>
                    <a:schemeClr val="accent4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58"/>
            <c:marker>
              <c:spPr>
                <a:solidFill>
                  <a:schemeClr val="accent5"/>
                </a:solidFill>
                <a:ln w="9525">
                  <a:solidFill>
                    <a:schemeClr val="accent5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59"/>
            <c:marker>
              <c:spPr>
                <a:solidFill>
                  <a:schemeClr val="accent6"/>
                </a:solidFill>
                <a:ln w="9525">
                  <a:solidFill>
                    <a:schemeClr val="accent6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60"/>
            <c:marker>
              <c:spPr>
                <a:solidFill>
                  <a:schemeClr val="accent1">
                    <a:lumMod val="60000"/>
                  </a:schemeClr>
                </a:solidFill>
                <a:ln w="9525">
                  <a:solidFill>
                    <a:schemeClr val="accent1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61"/>
            <c:marker>
              <c:spPr>
                <a:solidFill>
                  <a:schemeClr val="accent2">
                    <a:lumMod val="60000"/>
                  </a:schemeClr>
                </a:solidFill>
                <a:ln w="9525">
                  <a:solidFill>
                    <a:schemeClr val="accent2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62"/>
            <c:marker>
              <c:spPr>
                <a:solidFill>
                  <a:schemeClr val="accent3">
                    <a:lumMod val="60000"/>
                  </a:schemeClr>
                </a:solidFill>
                <a:ln w="9525">
                  <a:solidFill>
                    <a:schemeClr val="accent3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63"/>
            <c:marker>
              <c:spPr>
                <a:solidFill>
                  <a:schemeClr val="accent4">
                    <a:lumMod val="60000"/>
                  </a:schemeClr>
                </a:solidFill>
                <a:ln w="9525">
                  <a:solidFill>
                    <a:schemeClr val="accent4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64"/>
            <c:marker>
              <c:spPr>
                <a:solidFill>
                  <a:schemeClr val="accent5">
                    <a:lumMod val="60000"/>
                  </a:schemeClr>
                </a:solidFill>
                <a:ln w="9525">
                  <a:solidFill>
                    <a:schemeClr val="accent5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65"/>
            <c:marker>
              <c:spPr>
                <a:solidFill>
                  <a:schemeClr val="accent6">
                    <a:lumMod val="60000"/>
                  </a:schemeClr>
                </a:solidFill>
                <a:ln w="9525">
                  <a:solidFill>
                    <a:schemeClr val="accent6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66"/>
            <c:marker>
              <c:spPr>
                <a:solidFill>
                  <a:schemeClr val="accent1">
                    <a:lumMod val="80000"/>
                    <a:lumOff val="20000"/>
                  </a:schemeClr>
                </a:solidFill>
                <a:ln w="9525">
                  <a:solidFill>
                    <a:schemeClr val="accent1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67"/>
            <c:marker>
              <c:spPr>
                <a:solidFill>
                  <a:schemeClr val="accent2">
                    <a:lumMod val="80000"/>
                    <a:lumOff val="20000"/>
                  </a:schemeClr>
                </a:solidFill>
                <a:ln w="9525">
                  <a:solidFill>
                    <a:schemeClr val="accent2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68"/>
            <c:marker>
              <c:spPr>
                <a:solidFill>
                  <a:schemeClr val="accent3">
                    <a:lumMod val="80000"/>
                    <a:lumOff val="20000"/>
                  </a:schemeClr>
                </a:solidFill>
                <a:ln w="9525">
                  <a:solidFill>
                    <a:schemeClr val="accent3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69"/>
            <c:marker>
              <c:spPr>
                <a:solidFill>
                  <a:schemeClr val="accent4">
                    <a:lumMod val="80000"/>
                    <a:lumOff val="20000"/>
                  </a:schemeClr>
                </a:solidFill>
                <a:ln w="9525">
                  <a:solidFill>
                    <a:schemeClr val="accent4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70"/>
            <c:marker>
              <c:spPr>
                <a:solidFill>
                  <a:schemeClr val="accent5">
                    <a:lumMod val="80000"/>
                    <a:lumOff val="20000"/>
                  </a:schemeClr>
                </a:solidFill>
                <a:ln w="9525">
                  <a:solidFill>
                    <a:schemeClr val="accent5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71"/>
            <c:marker>
              <c:spPr>
                <a:solidFill>
                  <a:schemeClr val="accent6">
                    <a:lumMod val="80000"/>
                    <a:lumOff val="20000"/>
                  </a:schemeClr>
                </a:solidFill>
                <a:ln w="9525">
                  <a:solidFill>
                    <a:schemeClr val="accent6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72"/>
            <c:marker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73"/>
            <c:marker>
              <c:spPr>
                <a:solidFill>
                  <a:schemeClr val="accent2">
                    <a:lumMod val="80000"/>
                  </a:schemeClr>
                </a:solidFill>
                <a:ln w="9525">
                  <a:solidFill>
                    <a:schemeClr val="accent2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74"/>
            <c:marker>
              <c:spPr>
                <a:solidFill>
                  <a:schemeClr val="accent3">
                    <a:lumMod val="80000"/>
                  </a:schemeClr>
                </a:solidFill>
                <a:ln w="9525">
                  <a:solidFill>
                    <a:schemeClr val="accent3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75"/>
            <c:marker>
              <c:spPr>
                <a:solidFill>
                  <a:schemeClr val="accent4">
                    <a:lumMod val="80000"/>
                  </a:schemeClr>
                </a:solidFill>
                <a:ln w="9525">
                  <a:solidFill>
                    <a:schemeClr val="accent4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76"/>
            <c:marker>
              <c:spPr>
                <a:solidFill>
                  <a:schemeClr val="accent5">
                    <a:lumMod val="80000"/>
                  </a:schemeClr>
                </a:solidFill>
                <a:ln w="9525">
                  <a:solidFill>
                    <a:schemeClr val="accent5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77"/>
            <c:marker>
              <c:spPr>
                <a:solidFill>
                  <a:schemeClr val="accent6">
                    <a:lumMod val="80000"/>
                  </a:schemeClr>
                </a:solidFill>
                <a:ln w="9525">
                  <a:solidFill>
                    <a:schemeClr val="accent6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78"/>
            <c:marker>
              <c:spPr>
                <a:solidFill>
                  <a:schemeClr val="accent1">
                    <a:lumMod val="60000"/>
                    <a:lumOff val="40000"/>
                  </a:schemeClr>
                </a:solidFill>
                <a:ln w="9525">
                  <a:solidFill>
                    <a:schemeClr val="accent1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79"/>
            <c:marker>
              <c:spPr>
                <a:solidFill>
                  <a:schemeClr val="accent2">
                    <a:lumMod val="60000"/>
                    <a:lumOff val="40000"/>
                  </a:schemeClr>
                </a:solidFill>
                <a:ln w="9525">
                  <a:solidFill>
                    <a:schemeClr val="accent2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80"/>
            <c:marker>
              <c:spPr>
                <a:solidFill>
                  <a:schemeClr val="accent3">
                    <a:lumMod val="60000"/>
                    <a:lumOff val="40000"/>
                  </a:schemeClr>
                </a:solidFill>
                <a:ln w="9525">
                  <a:solidFill>
                    <a:schemeClr val="accent3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81"/>
            <c:marker>
              <c:spPr>
                <a:solidFill>
                  <a:schemeClr val="accent4">
                    <a:lumMod val="60000"/>
                    <a:lumOff val="40000"/>
                  </a:schemeClr>
                </a:solidFill>
                <a:ln w="9525">
                  <a:solidFill>
                    <a:schemeClr val="accent4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82"/>
            <c:marker>
              <c:spPr>
                <a:solidFill>
                  <a:schemeClr val="accent5">
                    <a:lumMod val="60000"/>
                    <a:lumOff val="40000"/>
                  </a:schemeClr>
                </a:solidFill>
                <a:ln w="9525">
                  <a:solidFill>
                    <a:schemeClr val="accent5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83"/>
            <c:marker>
              <c:spPr>
                <a:solidFill>
                  <a:schemeClr val="accent6">
                    <a:lumMod val="60000"/>
                    <a:lumOff val="40000"/>
                  </a:schemeClr>
                </a:solidFill>
                <a:ln w="9525">
                  <a:solidFill>
                    <a:schemeClr val="accent6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84"/>
            <c:marker>
              <c:spPr>
                <a:solidFill>
                  <a:schemeClr val="accent1">
                    <a:lumMod val="50000"/>
                  </a:schemeClr>
                </a:solidFill>
                <a:ln w="9525">
                  <a:solidFill>
                    <a:schemeClr val="accent1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85"/>
            <c:marker>
              <c:spPr>
                <a:solidFill>
                  <a:schemeClr val="accent2">
                    <a:lumMod val="50000"/>
                  </a:schemeClr>
                </a:solidFill>
                <a:ln w="9525">
                  <a:solidFill>
                    <a:schemeClr val="accent2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86"/>
            <c:marker>
              <c:spPr>
                <a:solidFill>
                  <a:schemeClr val="accent3">
                    <a:lumMod val="50000"/>
                  </a:schemeClr>
                </a:solidFill>
                <a:ln w="9525">
                  <a:solidFill>
                    <a:schemeClr val="accent3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87"/>
            <c:marker>
              <c:spPr>
                <a:solidFill>
                  <a:schemeClr val="accent4">
                    <a:lumMod val="50000"/>
                  </a:schemeClr>
                </a:solidFill>
                <a:ln w="9525">
                  <a:solidFill>
                    <a:schemeClr val="accent4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Lbls>
            <c:dLbl>
              <c:idx val="1"/>
              <c:layout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ar-EG"/>
                </a:p>
              </c:txPr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  <c15:layout/>
                </c:ext>
              </c:extLst>
            </c:dLbl>
            <c:dLbl>
              <c:idx val="3"/>
              <c:layout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ar-EG"/>
                </a:p>
              </c:txPr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  <c15:layout/>
                </c:ext>
              </c:extLst>
            </c:dLbl>
            <c:dLbl>
              <c:idx val="15"/>
              <c:layout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ar-EG"/>
                </a:p>
              </c:txPr>
              <c:dLblPos val="l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  <c15:layout/>
                </c:ext>
              </c:extLst>
            </c:dLbl>
            <c:dLbl>
              <c:idx val="21"/>
              <c:layout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ar-EG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  <c15:layout/>
                </c:ext>
              </c:extLst>
            </c:dLbl>
            <c:dLbl>
              <c:idx val="23"/>
              <c:layout/>
              <c:spPr>
                <a:solidFill>
                  <a:srgbClr val="F79646">
                    <a:lumMod val="40000"/>
                    <a:lumOff val="60000"/>
                  </a:srgbClr>
                </a:solidFill>
                <a:ln>
                  <a:solidFill>
                    <a:srgbClr val="F79646">
                      <a:lumMod val="50000"/>
                    </a:srgbClr>
                  </a:solidFill>
                </a:ln>
                <a:effectLst>
                  <a:outerShdw blurRad="50800" dist="38100" dir="8100000" algn="tr" rotWithShape="0">
                    <a:prstClr val="black">
                      <a:alpha val="40000"/>
                    </a:prstClr>
                  </a:outerShdw>
                </a:effectLst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/>
                  </a:pPr>
                  <a:endParaRPr lang="ar-EG"/>
                </a:p>
              </c:txPr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  <c15:layout/>
                </c:ext>
              </c:extLst>
            </c:dLbl>
            <c:dLbl>
              <c:idx val="25"/>
              <c:layout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ar-EG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  <c15:layout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33"/>
              <c:layout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ar-EG"/>
                </a:p>
              </c:txPr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  <c15:layout/>
                </c:ext>
              </c:extLst>
            </c:dLbl>
            <c:dLbl>
              <c:idx val="39"/>
              <c:layout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ar-EG"/>
                </a:p>
              </c:txPr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  <c15:layout/>
                </c:ext>
              </c:extLst>
            </c:dLbl>
            <c:dLbl>
              <c:idx val="42"/>
              <c:layout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ar-EG"/>
                </a:p>
              </c:txPr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  <c15:layout/>
                </c:ext>
              </c:extLst>
            </c:dLbl>
            <c:dLbl>
              <c:idx val="43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44"/>
              <c:layout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ar-EG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  <c15:layout/>
                </c:ext>
              </c:extLst>
            </c:dLbl>
            <c:dLbl>
              <c:idx val="46"/>
              <c:layout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ar-EG"/>
                </a:p>
              </c:txPr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  <c15:layout/>
                </c:ext>
              </c:extLst>
            </c:dLbl>
            <c:dLbl>
              <c:idx val="48"/>
              <c:layout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ar-EG"/>
                </a:p>
              </c:txPr>
              <c:dLblPos val="l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  <c15:layout/>
                </c:ext>
              </c:extLst>
            </c:dLbl>
            <c:dLbl>
              <c:idx val="54"/>
              <c:layout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ar-EG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  <c15:layout/>
                </c:ext>
              </c:extLst>
            </c:dLbl>
            <c:dLbl>
              <c:idx val="55"/>
              <c:layout>
                <c:manualLayout>
                  <c:x val="-0.12845890020064807"/>
                  <c:y val="7.0034043444020103E-2"/>
                </c:manualLayout>
              </c:layout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ar-EG"/>
                </a:p>
              </c:txPr>
              <c:dLblPos val="r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  <c15:layout/>
                </c:ext>
              </c:extLst>
            </c:dLbl>
            <c:dLbl>
              <c:idx val="56"/>
              <c:layout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900" b="1"/>
                  </a:pPr>
                  <a:endParaRPr lang="ar-EG"/>
                </a:p>
              </c:txPr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  <c15:layout/>
                </c:ext>
              </c:extLst>
            </c:dLbl>
            <c:dLbl>
              <c:idx val="57"/>
              <c:layout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ar-EG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  <c15:layout/>
                </c:ext>
              </c:extLst>
            </c:dLbl>
            <c:dLbl>
              <c:idx val="64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65"/>
              <c:layout>
                <c:manualLayout>
                  <c:x val="-0.12336385272196437"/>
                  <c:y val="5.4208577153509518E-2"/>
                </c:manualLayout>
              </c:layout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900" b="1"/>
                  </a:pPr>
                  <a:endParaRPr lang="ar-EG"/>
                </a:p>
              </c:txPr>
              <c:dLblPos val="r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  <c15:layout/>
                </c:ext>
              </c:extLst>
            </c:dLbl>
            <c:dLbl>
              <c:idx val="67"/>
              <c:layout>
                <c:manualLayout>
                  <c:x val="-3.1789291564374147E-3"/>
                  <c:y val="1.5825466290510702E-2"/>
                </c:manualLayout>
              </c:layout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900" b="1"/>
                  </a:pPr>
                  <a:endParaRPr lang="ar-EG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  <c15:layout/>
                </c:ext>
              </c:extLst>
            </c:dLbl>
            <c:dLbl>
              <c:idx val="70"/>
              <c:layout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ar-EG"/>
                </a:p>
              </c:txPr>
              <c:dLblPos val="l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  <c15:layout/>
                </c:ext>
              </c:extLst>
            </c:dLbl>
            <c:dLbl>
              <c:idx val="72"/>
              <c:layout/>
              <c:spPr>
                <a:solidFill>
                  <a:srgbClr val="1F497D">
                    <a:lumMod val="20000"/>
                    <a:lumOff val="80000"/>
                  </a:srgbClr>
                </a:solidFill>
                <a:ln>
                  <a:solidFill>
                    <a:srgbClr val="4F81BD">
                      <a:lumMod val="50000"/>
                    </a:srgbClr>
                  </a:solidFill>
                </a:ln>
                <a:effectLst>
                  <a:outerShdw blurRad="50800" dist="38100" dir="8100000" algn="tr" rotWithShape="0">
                    <a:prstClr val="black">
                      <a:alpha val="40000"/>
                    </a:prstClr>
                  </a:outerShdw>
                </a:effectLst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/>
                  </a:pPr>
                  <a:endParaRPr lang="ar-EG"/>
                </a:p>
              </c:txPr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  <c15:layout/>
                </c:ext>
              </c:extLst>
            </c:dLbl>
            <c:dLbl>
              <c:idx val="77"/>
              <c:layout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ar-EG"/>
                </a:p>
              </c:txPr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  <c15:layout/>
                </c:ext>
              </c:extLst>
            </c:dLbl>
            <c:dLbl>
              <c:idx val="78"/>
              <c:layout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ar-EG"/>
                </a:p>
              </c:txPr>
              <c:dLblPos val="l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  <c15:layout/>
                </c:ext>
              </c:extLst>
            </c:dLbl>
            <c:dLbl>
              <c:idx val="84"/>
              <c:layout>
                <c:manualLayout>
                  <c:x val="-8.8221666980387775E-2"/>
                  <c:y val="7.9529323218326523E-2"/>
                </c:manualLayout>
              </c:layout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ar-EG"/>
                </a:p>
              </c:txPr>
              <c:dLblPos val="r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/>
                </a:pPr>
                <a:endParaRPr lang="ar-EG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
</c:separator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trendline>
            <c:spPr>
              <a:ln w="19050" cap="rnd">
                <a:solidFill>
                  <a:schemeClr val="tx2">
                    <a:lumMod val="50000"/>
                  </a:schemeClr>
                </a:solidFill>
                <a:prstDash val="solid"/>
              </a:ln>
              <a:effectLst/>
            </c:spPr>
            <c:trendlineType val="linear"/>
            <c:dispRSqr val="0"/>
            <c:dispEq val="0"/>
          </c:trendline>
          <c:xVal>
            <c:strRef>
              <c:f>'أسعار التمويل الفردى'!$G$276:$G$361</c:f>
              <c:strCache>
                <c:ptCount val="86"/>
                <c:pt idx="0">
                  <c:v>CEOSS</c:v>
                </c:pt>
                <c:pt idx="1">
                  <c:v>CEOSS</c:v>
                </c:pt>
                <c:pt idx="2">
                  <c:v>الاسرة المصرية</c:v>
                </c:pt>
                <c:pt idx="3">
                  <c:v>التضامن</c:v>
                </c:pt>
                <c:pt idx="4">
                  <c:v>التضامن</c:v>
                </c:pt>
                <c:pt idx="5">
                  <c:v>التضامن</c:v>
                </c:pt>
                <c:pt idx="6">
                  <c:v>التضامن</c:v>
                </c:pt>
                <c:pt idx="7">
                  <c:v>التضامن</c:v>
                </c:pt>
                <c:pt idx="8">
                  <c:v>التضامن</c:v>
                </c:pt>
                <c:pt idx="9">
                  <c:v>التضامن</c:v>
                </c:pt>
                <c:pt idx="10">
                  <c:v>التضامن</c:v>
                </c:pt>
                <c:pt idx="11">
                  <c:v>التضامن</c:v>
                </c:pt>
                <c:pt idx="12">
                  <c:v>التضامن</c:v>
                </c:pt>
                <c:pt idx="13">
                  <c:v>التضامن</c:v>
                </c:pt>
                <c:pt idx="14">
                  <c:v>التضامن</c:v>
                </c:pt>
                <c:pt idx="15">
                  <c:v>الجمعية الإقليمية</c:v>
                </c:pt>
                <c:pt idx="16">
                  <c:v>الجمعية الإقليمية</c:v>
                </c:pt>
                <c:pt idx="17">
                  <c:v>الجمعية الإقليمية</c:v>
                </c:pt>
                <c:pt idx="18">
                  <c:v>الجمعية الإقليمية</c:v>
                </c:pt>
                <c:pt idx="19">
                  <c:v>الجمعية الإقليمية</c:v>
                </c:pt>
                <c:pt idx="20">
                  <c:v>الجمعية الإقليمية</c:v>
                </c:pt>
                <c:pt idx="21">
                  <c:v>الجمعية الإقليمية</c:v>
                </c:pt>
                <c:pt idx="22">
                  <c:v>الصعيد للتربية والتنمية</c:v>
                </c:pt>
                <c:pt idx="23">
                  <c:v>الصعيد للتربية والتنمية</c:v>
                </c:pt>
                <c:pt idx="24">
                  <c:v>الطفولة والتنمية </c:v>
                </c:pt>
                <c:pt idx="25">
                  <c:v>المبادرة</c:v>
                </c:pt>
                <c:pt idx="26">
                  <c:v>المبادرة</c:v>
                </c:pt>
                <c:pt idx="27">
                  <c:v>المستقبل للتمويل الأصغر</c:v>
                </c:pt>
                <c:pt idx="28">
                  <c:v>المشروعات الصغيرة والحرفية</c:v>
                </c:pt>
                <c:pt idx="29">
                  <c:v>المشروعات الصغيرة والحرفية</c:v>
                </c:pt>
                <c:pt idx="30">
                  <c:v>المؤسسة المصرية</c:v>
                </c:pt>
                <c:pt idx="31">
                  <c:v>المؤسسة المصرية</c:v>
                </c:pt>
                <c:pt idx="32">
                  <c:v>المؤسسة المصرية</c:v>
                </c:pt>
                <c:pt idx="33">
                  <c:v>إنجاز</c:v>
                </c:pt>
                <c:pt idx="34">
                  <c:v>أمان</c:v>
                </c:pt>
                <c:pt idx="35">
                  <c:v>أمان</c:v>
                </c:pt>
                <c:pt idx="36">
                  <c:v>أمان</c:v>
                </c:pt>
                <c:pt idx="37">
                  <c:v>أمان</c:v>
                </c:pt>
                <c:pt idx="38">
                  <c:v>أمان</c:v>
                </c:pt>
                <c:pt idx="39">
                  <c:v>أمان</c:v>
                </c:pt>
                <c:pt idx="40">
                  <c:v>أنا المصري</c:v>
                </c:pt>
                <c:pt idx="41">
                  <c:v>بدايتي</c:v>
                </c:pt>
                <c:pt idx="42">
                  <c:v>بساطة</c:v>
                </c:pt>
                <c:pt idx="43">
                  <c:v>بساطة</c:v>
                </c:pt>
                <c:pt idx="44">
                  <c:v>تساهيل</c:v>
                </c:pt>
                <c:pt idx="45">
                  <c:v>تساهيل</c:v>
                </c:pt>
                <c:pt idx="46">
                  <c:v>تساهيل</c:v>
                </c:pt>
                <c:pt idx="47">
                  <c:v>تنمية</c:v>
                </c:pt>
                <c:pt idx="48">
                  <c:v>تنمية</c:v>
                </c:pt>
                <c:pt idx="49">
                  <c:v>تنمية</c:v>
                </c:pt>
                <c:pt idx="50">
                  <c:v>تنمية المشروعات بالفيوم</c:v>
                </c:pt>
                <c:pt idx="51">
                  <c:v>تنمية المشروعات بالفيوم</c:v>
                </c:pt>
                <c:pt idx="52">
                  <c:v>حواء المستقبل</c:v>
                </c:pt>
                <c:pt idx="53">
                  <c:v>حواء المستقبل</c:v>
                </c:pt>
                <c:pt idx="54">
                  <c:v>حواء المستقبل</c:v>
                </c:pt>
                <c:pt idx="55">
                  <c:v>رجال أعمال الشرقية</c:v>
                </c:pt>
                <c:pt idx="56">
                  <c:v>ريديك - قنا</c:v>
                </c:pt>
                <c:pt idx="57">
                  <c:v>ريفي</c:v>
                </c:pt>
                <c:pt idx="58">
                  <c:v>ريفي</c:v>
                </c:pt>
                <c:pt idx="59">
                  <c:v>ريفي</c:v>
                </c:pt>
                <c:pt idx="60">
                  <c:v>ريفي</c:v>
                </c:pt>
                <c:pt idx="61">
                  <c:v>ريفي</c:v>
                </c:pt>
                <c:pt idx="62">
                  <c:v>ريفي</c:v>
                </c:pt>
                <c:pt idx="63">
                  <c:v>ريفي</c:v>
                </c:pt>
                <c:pt idx="64">
                  <c:v>سندة</c:v>
                </c:pt>
                <c:pt idx="65">
                  <c:v>سيدات أعمال المستقبل</c:v>
                </c:pt>
                <c:pt idx="66">
                  <c:v>سيدات أعمال أسيوط</c:v>
                </c:pt>
                <c:pt idx="67">
                  <c:v>فكرة</c:v>
                </c:pt>
                <c:pt idx="68">
                  <c:v>فوري</c:v>
                </c:pt>
                <c:pt idx="69">
                  <c:v>فوري</c:v>
                </c:pt>
                <c:pt idx="70">
                  <c:v>فوري</c:v>
                </c:pt>
                <c:pt idx="71">
                  <c:v>فوري</c:v>
                </c:pt>
                <c:pt idx="72">
                  <c:v>فينبي</c:v>
                </c:pt>
                <c:pt idx="73">
                  <c:v>فينبي</c:v>
                </c:pt>
                <c:pt idx="74">
                  <c:v>كاريتاس</c:v>
                </c:pt>
                <c:pt idx="75">
                  <c:v>كاريتاس</c:v>
                </c:pt>
                <c:pt idx="76">
                  <c:v>كاريتاس</c:v>
                </c:pt>
                <c:pt idx="77">
                  <c:v>كاريتاس</c:v>
                </c:pt>
                <c:pt idx="78">
                  <c:v>كاش</c:v>
                </c:pt>
                <c:pt idx="79">
                  <c:v>كاش</c:v>
                </c:pt>
                <c:pt idx="80">
                  <c:v>كاش</c:v>
                </c:pt>
                <c:pt idx="81">
                  <c:v>كاش</c:v>
                </c:pt>
                <c:pt idx="82">
                  <c:v>كاش</c:v>
                </c:pt>
                <c:pt idx="83">
                  <c:v>كاش</c:v>
                </c:pt>
                <c:pt idx="84">
                  <c:v>نادي رجال الأعمال</c:v>
                </c:pt>
                <c:pt idx="85">
                  <c:v>وسيلة</c:v>
                </c:pt>
              </c:strCache>
            </c:strRef>
          </c:xVal>
          <c:yVal>
            <c:numRef>
              <c:f>'أسعار التمويل الفردى'!$H$276:$H$361</c:f>
              <c:numCache>
                <c:formatCode>0.00%</c:formatCode>
                <c:ptCount val="86"/>
                <c:pt idx="0">
                  <c:v>0.26750000000000002</c:v>
                </c:pt>
                <c:pt idx="1">
                  <c:v>0.25750000000000001</c:v>
                </c:pt>
                <c:pt idx="2">
                  <c:v>0.29000000000000004</c:v>
                </c:pt>
                <c:pt idx="3">
                  <c:v>0.32750000000000001</c:v>
                </c:pt>
                <c:pt idx="4">
                  <c:v>0.32250000000000001</c:v>
                </c:pt>
                <c:pt idx="5">
                  <c:v>0.3175</c:v>
                </c:pt>
                <c:pt idx="6">
                  <c:v>0.3125</c:v>
                </c:pt>
                <c:pt idx="7">
                  <c:v>0.3075</c:v>
                </c:pt>
                <c:pt idx="8">
                  <c:v>0.30249999999999999</c:v>
                </c:pt>
                <c:pt idx="9">
                  <c:v>0.29749999999999999</c:v>
                </c:pt>
                <c:pt idx="10">
                  <c:v>0.29249999999999998</c:v>
                </c:pt>
                <c:pt idx="11">
                  <c:v>0.28750000000000003</c:v>
                </c:pt>
                <c:pt idx="12">
                  <c:v>0.27750000000000002</c:v>
                </c:pt>
                <c:pt idx="13">
                  <c:v>0.26750000000000002</c:v>
                </c:pt>
                <c:pt idx="14">
                  <c:v>0.25750000000000001</c:v>
                </c:pt>
                <c:pt idx="15">
                  <c:v>0.30500000000000005</c:v>
                </c:pt>
                <c:pt idx="16">
                  <c:v>0.27999999999999997</c:v>
                </c:pt>
                <c:pt idx="17">
                  <c:v>0.27</c:v>
                </c:pt>
                <c:pt idx="18">
                  <c:v>0.26500000000000001</c:v>
                </c:pt>
                <c:pt idx="19">
                  <c:v>0.26</c:v>
                </c:pt>
                <c:pt idx="20">
                  <c:v>0.255</c:v>
                </c:pt>
                <c:pt idx="21">
                  <c:v>0.22</c:v>
                </c:pt>
                <c:pt idx="22">
                  <c:v>0.18000000000000002</c:v>
                </c:pt>
                <c:pt idx="23">
                  <c:v>0.12000000000000001</c:v>
                </c:pt>
                <c:pt idx="24">
                  <c:v>0.21000000000000002</c:v>
                </c:pt>
                <c:pt idx="25">
                  <c:v>0.35749999999999998</c:v>
                </c:pt>
                <c:pt idx="26">
                  <c:v>0.35499999999999998</c:v>
                </c:pt>
                <c:pt idx="27">
                  <c:v>0.25</c:v>
                </c:pt>
                <c:pt idx="28">
                  <c:v>0.32</c:v>
                </c:pt>
                <c:pt idx="29">
                  <c:v>0.315</c:v>
                </c:pt>
                <c:pt idx="30">
                  <c:v>0.34249999999999997</c:v>
                </c:pt>
                <c:pt idx="31">
                  <c:v>0.33999999999999997</c:v>
                </c:pt>
                <c:pt idx="32">
                  <c:v>0.33749999999999997</c:v>
                </c:pt>
                <c:pt idx="33">
                  <c:v>0.23500000000000001</c:v>
                </c:pt>
                <c:pt idx="34">
                  <c:v>0.27500000000000002</c:v>
                </c:pt>
                <c:pt idx="35">
                  <c:v>0.26500000000000001</c:v>
                </c:pt>
                <c:pt idx="36">
                  <c:v>0.255</c:v>
                </c:pt>
                <c:pt idx="37">
                  <c:v>0.23</c:v>
                </c:pt>
                <c:pt idx="38">
                  <c:v>0.215</c:v>
                </c:pt>
                <c:pt idx="39">
                  <c:v>0.19999999999999998</c:v>
                </c:pt>
                <c:pt idx="40">
                  <c:v>0.28000000000000003</c:v>
                </c:pt>
                <c:pt idx="41">
                  <c:v>0.3</c:v>
                </c:pt>
                <c:pt idx="42">
                  <c:v>0.35</c:v>
                </c:pt>
                <c:pt idx="43">
                  <c:v>0.34499999999999997</c:v>
                </c:pt>
                <c:pt idx="44">
                  <c:v>0.309</c:v>
                </c:pt>
                <c:pt idx="45">
                  <c:v>0.28200000000000003</c:v>
                </c:pt>
                <c:pt idx="46">
                  <c:v>0.26</c:v>
                </c:pt>
                <c:pt idx="47">
                  <c:v>0.30500000000000005</c:v>
                </c:pt>
                <c:pt idx="48">
                  <c:v>0.29500000000000004</c:v>
                </c:pt>
                <c:pt idx="49">
                  <c:v>0.19</c:v>
                </c:pt>
                <c:pt idx="50">
                  <c:v>0.19</c:v>
                </c:pt>
                <c:pt idx="51">
                  <c:v>0.13999999999999999</c:v>
                </c:pt>
                <c:pt idx="52">
                  <c:v>0.21500000000000002</c:v>
                </c:pt>
                <c:pt idx="53">
                  <c:v>0.17499999999999999</c:v>
                </c:pt>
                <c:pt idx="54">
                  <c:v>0.14000000000000001</c:v>
                </c:pt>
                <c:pt idx="55">
                  <c:v>0.21</c:v>
                </c:pt>
                <c:pt idx="56">
                  <c:v>0.27</c:v>
                </c:pt>
                <c:pt idx="57">
                  <c:v>0.36499999999999999</c:v>
                </c:pt>
                <c:pt idx="58">
                  <c:v>0.35499999999999998</c:v>
                </c:pt>
                <c:pt idx="59">
                  <c:v>0.34499999999999997</c:v>
                </c:pt>
                <c:pt idx="60">
                  <c:v>0.33499999999999996</c:v>
                </c:pt>
                <c:pt idx="61">
                  <c:v>0.31499999999999995</c:v>
                </c:pt>
                <c:pt idx="62">
                  <c:v>0.28500000000000003</c:v>
                </c:pt>
                <c:pt idx="63">
                  <c:v>0.26500000000000001</c:v>
                </c:pt>
                <c:pt idx="64">
                  <c:v>0.27500000000000002</c:v>
                </c:pt>
                <c:pt idx="65">
                  <c:v>0.34339999999999998</c:v>
                </c:pt>
                <c:pt idx="66">
                  <c:v>0.25</c:v>
                </c:pt>
                <c:pt idx="67">
                  <c:v>0.22500000000000001</c:v>
                </c:pt>
                <c:pt idx="68">
                  <c:v>0.27600000000000002</c:v>
                </c:pt>
                <c:pt idx="69">
                  <c:v>0.27</c:v>
                </c:pt>
                <c:pt idx="70">
                  <c:v>0.25900000000000001</c:v>
                </c:pt>
                <c:pt idx="71">
                  <c:v>0.23599999999999999</c:v>
                </c:pt>
                <c:pt idx="72">
                  <c:v>0.376</c:v>
                </c:pt>
                <c:pt idx="73">
                  <c:v>0.35599999999999998</c:v>
                </c:pt>
                <c:pt idx="74">
                  <c:v>0.22500000000000001</c:v>
                </c:pt>
                <c:pt idx="75">
                  <c:v>0.222</c:v>
                </c:pt>
                <c:pt idx="76">
                  <c:v>0.215</c:v>
                </c:pt>
                <c:pt idx="77">
                  <c:v>0.21199999999999999</c:v>
                </c:pt>
                <c:pt idx="78">
                  <c:v>0.36330000000000001</c:v>
                </c:pt>
                <c:pt idx="79">
                  <c:v>0.32830000000000004</c:v>
                </c:pt>
                <c:pt idx="80">
                  <c:v>0.32629999999999998</c:v>
                </c:pt>
                <c:pt idx="81">
                  <c:v>0.31160000000000004</c:v>
                </c:pt>
                <c:pt idx="82">
                  <c:v>0.31130000000000002</c:v>
                </c:pt>
                <c:pt idx="83">
                  <c:v>0.29420000000000002</c:v>
                </c:pt>
                <c:pt idx="84">
                  <c:v>0.27</c:v>
                </c:pt>
                <c:pt idx="85">
                  <c:v>0.28999999999999998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3549472"/>
        <c:axId val="203546728"/>
      </c:scatterChart>
      <c:valAx>
        <c:axId val="203549472"/>
        <c:scaling>
          <c:orientation val="maxMin"/>
          <c:min val="-4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crossAx val="203546728"/>
        <c:crosses val="autoZero"/>
        <c:crossBetween val="midCat"/>
      </c:valAx>
      <c:valAx>
        <c:axId val="203546728"/>
        <c:scaling>
          <c:orientation val="minMax"/>
          <c:max val="0.45"/>
          <c:min val="5.000000000000001E-2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high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accent6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20354947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19050" cap="flat" cmpd="sng" algn="ctr">
      <a:solidFill>
        <a:schemeClr val="tx2">
          <a:lumMod val="50000"/>
        </a:schemeClr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ar-EG" sz="1100" b="1" i="0" baseline="0">
                <a:effectLst/>
              </a:rPr>
              <a:t>المقاييس الإحصائية لإجمالي عبء التمويل الفردي </a:t>
            </a:r>
            <a:endParaRPr lang="ar-EG" sz="1100">
              <a:effectLst/>
            </a:endParaRPr>
          </a:p>
          <a:p>
            <a:pPr>
              <a:defRPr sz="1100" b="1">
                <a:solidFill>
                  <a:sysClr val="windowText" lastClr="000000"/>
                </a:solidFill>
              </a:defRPr>
            </a:pPr>
            <a:r>
              <a:rPr lang="ar-EG" sz="1100" b="1" i="0" baseline="0">
                <a:effectLst/>
              </a:rPr>
              <a:t>بالشركات والجمعيات والمؤسسات الأهلية (عملاء متوسطي المخاطر)</a:t>
            </a:r>
            <a:endParaRPr lang="ar-EG" sz="11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ar-EG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blipFill dpi="0" rotWithShape="1">
              <a:blip xmlns:r="http://schemas.openxmlformats.org/officeDocument/2006/relationships" r:embed="rId3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a:blipFill>
            <a:ln w="9525" cap="flat" cmpd="sng" algn="ctr">
              <a:solidFill>
                <a:schemeClr val="accent6">
                  <a:shade val="95000"/>
                  <a:satMod val="105000"/>
                </a:schemeClr>
              </a:solidFill>
              <a:prstDash val="solid"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'أسعار التمويل الفردى'!$N$239:$N$244</c:f>
              <c:strCache>
                <c:ptCount val="6"/>
                <c:pt idx="0">
                  <c:v>Median</c:v>
                </c:pt>
                <c:pt idx="1">
                  <c:v>Mean</c:v>
                </c:pt>
                <c:pt idx="2">
                  <c:v>Mode</c:v>
                </c:pt>
                <c:pt idx="3">
                  <c:v>Max.</c:v>
                </c:pt>
                <c:pt idx="4">
                  <c:v>Min.</c:v>
                </c:pt>
                <c:pt idx="5">
                  <c:v>ST.DEV.</c:v>
                </c:pt>
              </c:strCache>
            </c:strRef>
          </c:cat>
          <c:val>
            <c:numRef>
              <c:f>'أسعار التمويل الفردى'!$P$239:$P$244</c:f>
              <c:numCache>
                <c:formatCode>0.00%</c:formatCode>
                <c:ptCount val="6"/>
                <c:pt idx="0">
                  <c:v>0.30000000000000004</c:v>
                </c:pt>
                <c:pt idx="1">
                  <c:v>0.29427499999999984</c:v>
                </c:pt>
                <c:pt idx="2">
                  <c:v>0.33499999999999996</c:v>
                </c:pt>
                <c:pt idx="3">
                  <c:v>0.38600000000000001</c:v>
                </c:pt>
                <c:pt idx="4">
                  <c:v>0.16</c:v>
                </c:pt>
                <c:pt idx="5">
                  <c:v>4.6697946339297018E-2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C95D-4021-9BF5-52AE0748F6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0056288"/>
        <c:axId val="170056672"/>
      </c:barChart>
      <c:catAx>
        <c:axId val="170056288"/>
        <c:scaling>
          <c:orientation val="maxMin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accent6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70056672"/>
        <c:crosses val="autoZero"/>
        <c:auto val="1"/>
        <c:lblAlgn val="ctr"/>
        <c:lblOffset val="100"/>
        <c:noMultiLvlLbl val="0"/>
      </c:catAx>
      <c:valAx>
        <c:axId val="170056672"/>
        <c:scaling>
          <c:orientation val="minMax"/>
        </c:scaling>
        <c:delete val="0"/>
        <c:axPos val="r"/>
        <c:majorGridlines>
          <c:spPr>
            <a:ln w="3175" cap="flat" cmpd="sng" algn="ctr">
              <a:solidFill>
                <a:schemeClr val="accent6">
                  <a:lumMod val="20000"/>
                  <a:lumOff val="80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700562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blipFill dpi="0" rotWithShape="1">
      <a:blip xmlns:r="http://schemas.openxmlformats.org/officeDocument/2006/relationships" r:embed="rId4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>
          <a:lumMod val="95000"/>
          <a:lumOff val="5000"/>
        </a:schemeClr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ar-EG" sz="1200" b="1" i="0" baseline="0">
                <a:effectLst/>
              </a:rPr>
              <a:t>المقاييس الإحصائية لإجمالي عبء التمويل الفردي </a:t>
            </a:r>
            <a:endParaRPr lang="ar-EG" sz="1200">
              <a:effectLst/>
            </a:endParaRPr>
          </a:p>
          <a:p>
            <a:pPr>
              <a:defRPr sz="1200" b="1">
                <a:solidFill>
                  <a:sysClr val="windowText" lastClr="000000"/>
                </a:solidFill>
              </a:defRPr>
            </a:pPr>
            <a:r>
              <a:rPr lang="ar-EG" sz="1200" b="1" i="0" baseline="0">
                <a:effectLst/>
              </a:rPr>
              <a:t>بالشركات والجمعيات والمؤسسات الأهلية (عملاء منخفض المخاطر)</a:t>
            </a:r>
            <a:endParaRPr lang="ar-EG" sz="12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ar-EG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blipFill dpi="0" rotWithShape="1">
              <a:blip xmlns:r="http://schemas.openxmlformats.org/officeDocument/2006/relationships" r:embed="rId3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a:blipFill>
            <a:ln w="9525" cap="flat" cmpd="sng" algn="ctr">
              <a:solidFill>
                <a:schemeClr val="accent3">
                  <a:shade val="95000"/>
                  <a:satMod val="105000"/>
                </a:schemeClr>
              </a:solidFill>
              <a:prstDash val="solid"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'أسعار التمويل الفردى'!$N$239:$N$244</c:f>
              <c:strCache>
                <c:ptCount val="6"/>
                <c:pt idx="0">
                  <c:v>Median</c:v>
                </c:pt>
                <c:pt idx="1">
                  <c:v>Mean</c:v>
                </c:pt>
                <c:pt idx="2">
                  <c:v>Mode</c:v>
                </c:pt>
                <c:pt idx="3">
                  <c:v>Max.</c:v>
                </c:pt>
                <c:pt idx="4">
                  <c:v>Min.</c:v>
                </c:pt>
                <c:pt idx="5">
                  <c:v>ST.DEV.</c:v>
                </c:pt>
              </c:strCache>
            </c:strRef>
          </c:cat>
          <c:val>
            <c:numRef>
              <c:f>'أسعار التمويل الفردى'!$Q$239:$Q$244</c:f>
              <c:numCache>
                <c:formatCode>0.00%</c:formatCode>
                <c:ptCount val="6"/>
                <c:pt idx="0">
                  <c:v>0.29000000000000004</c:v>
                </c:pt>
                <c:pt idx="1">
                  <c:v>0.28383769230769235</c:v>
                </c:pt>
                <c:pt idx="2">
                  <c:v>0.30500000000000005</c:v>
                </c:pt>
                <c:pt idx="3">
                  <c:v>0.376</c:v>
                </c:pt>
                <c:pt idx="4">
                  <c:v>0.12000000000000001</c:v>
                </c:pt>
                <c:pt idx="5">
                  <c:v>4.9948154927683133E-2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38EE-4A4C-9780-BC88ADFA9B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3700400"/>
        <c:axId val="172644424"/>
      </c:barChart>
      <c:catAx>
        <c:axId val="193700400"/>
        <c:scaling>
          <c:orientation val="maxMin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00B05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72644424"/>
        <c:crosses val="autoZero"/>
        <c:auto val="1"/>
        <c:lblAlgn val="ctr"/>
        <c:lblOffset val="100"/>
        <c:noMultiLvlLbl val="0"/>
      </c:catAx>
      <c:valAx>
        <c:axId val="172644424"/>
        <c:scaling>
          <c:orientation val="minMax"/>
        </c:scaling>
        <c:delete val="0"/>
        <c:axPos val="r"/>
        <c:majorGridlines>
          <c:spPr>
            <a:ln w="3175" cap="flat" cmpd="sng" algn="ctr">
              <a:solidFill>
                <a:schemeClr val="accent3">
                  <a:lumMod val="20000"/>
                  <a:lumOff val="80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937004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blipFill dpi="0" rotWithShape="1">
      <a:blip xmlns:r="http://schemas.openxmlformats.org/officeDocument/2006/relationships" r:embed="rId4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>
          <a:lumMod val="95000"/>
          <a:lumOff val="5000"/>
        </a:schemeClr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ar-EG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'أسعار التمويل الفردى'!$N$244</c:f>
              <c:strCache>
                <c:ptCount val="1"/>
                <c:pt idx="0">
                  <c:v>ST.DEV.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 dpi="0" rotWithShape="1">
                <a:blip xmlns:r="http://schemas.openxmlformats.org/officeDocument/2006/relationships" r:embed="rId3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2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FA6C-440B-BCAD-5684C52C587D}"/>
              </c:ext>
            </c:extLst>
          </c:dPt>
          <c:dPt>
            <c:idx val="1"/>
            <c:invertIfNegative val="0"/>
            <c:bubble3D val="0"/>
            <c:spPr>
              <a:blipFill dpi="0" rotWithShape="1">
                <a:blip xmlns:r="http://schemas.openxmlformats.org/officeDocument/2006/relationships" r:embed="rId4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6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FA6C-440B-BCAD-5684C52C587D}"/>
              </c:ext>
            </c:extLst>
          </c:dPt>
          <c:dPt>
            <c:idx val="2"/>
            <c:invertIfNegative val="0"/>
            <c:bubble3D val="0"/>
            <c:spPr>
              <a:blipFill dpi="0" rotWithShape="1">
                <a:blip xmlns:r="http://schemas.openxmlformats.org/officeDocument/2006/relationships" r:embed="rId5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FA6C-440B-BCAD-5684C52C587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'أسعار التمويل الفردى'!$O$238:$Q$238</c:f>
              <c:strCache>
                <c:ptCount val="3"/>
                <c:pt idx="0">
                  <c:v>عالى المخاطر</c:v>
                </c:pt>
                <c:pt idx="1">
                  <c:v>متوسط المخاطر  </c:v>
                </c:pt>
                <c:pt idx="2">
                  <c:v>منخفض المخاطر</c:v>
                </c:pt>
              </c:strCache>
            </c:strRef>
          </c:cat>
          <c:val>
            <c:numRef>
              <c:f>'أسعار التمويل الفردى'!$O$244:$Q$244</c:f>
              <c:numCache>
                <c:formatCode>0.00%</c:formatCode>
                <c:ptCount val="3"/>
                <c:pt idx="0">
                  <c:v>4.6515142383928114E-2</c:v>
                </c:pt>
                <c:pt idx="1">
                  <c:v>4.6697946339297018E-2</c:v>
                </c:pt>
                <c:pt idx="2">
                  <c:v>4.9948154927683133E-2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FA6C-440B-BCAD-5684C52C587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02584464"/>
        <c:axId val="202601248"/>
      </c:barChart>
      <c:catAx>
        <c:axId val="202584464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202601248"/>
        <c:crosses val="autoZero"/>
        <c:auto val="1"/>
        <c:lblAlgn val="ctr"/>
        <c:lblOffset val="100"/>
        <c:noMultiLvlLbl val="0"/>
      </c:catAx>
      <c:valAx>
        <c:axId val="202601248"/>
        <c:scaling>
          <c:orientation val="minMax"/>
          <c:min val="0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2025844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6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ar-EG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'أسعار التمويل الفردى'!$N$239</c:f>
              <c:strCache>
                <c:ptCount val="1"/>
                <c:pt idx="0">
                  <c:v>Median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 dpi="0" rotWithShape="1">
                <a:blip xmlns:r="http://schemas.openxmlformats.org/officeDocument/2006/relationships" r:embed="rId3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2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86AA-457E-9B24-3B4AB0516443}"/>
              </c:ext>
            </c:extLst>
          </c:dPt>
          <c:dPt>
            <c:idx val="1"/>
            <c:invertIfNegative val="0"/>
            <c:bubble3D val="0"/>
            <c:spPr>
              <a:blipFill dpi="0" rotWithShape="1">
                <a:blip xmlns:r="http://schemas.openxmlformats.org/officeDocument/2006/relationships" r:embed="rId4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6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86AA-457E-9B24-3B4AB0516443}"/>
              </c:ext>
            </c:extLst>
          </c:dPt>
          <c:dPt>
            <c:idx val="2"/>
            <c:invertIfNegative val="0"/>
            <c:bubble3D val="0"/>
            <c:spPr>
              <a:blipFill dpi="0" rotWithShape="1">
                <a:blip xmlns:r="http://schemas.openxmlformats.org/officeDocument/2006/relationships" r:embed="rId5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86AA-457E-9B24-3B4AB051644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'أسعار التمويل الفردى'!$O$234:$Q$234</c:f>
              <c:strCache>
                <c:ptCount val="3"/>
                <c:pt idx="0">
                  <c:v>عالى المخاطر
(عدد المشاهدات 1 مرة)</c:v>
                </c:pt>
                <c:pt idx="1">
                  <c:v>متوسط المخاطر 
(عدد المشاهدات 4 مرات)</c:v>
                </c:pt>
                <c:pt idx="2">
                  <c:v>منخفض المخاطر
(عدد المشاهدات 2 مرة)</c:v>
                </c:pt>
              </c:strCache>
            </c:strRef>
          </c:cat>
          <c:val>
            <c:numRef>
              <c:f>'أسعار التمويل الفردى'!$O$239:$Q$239</c:f>
              <c:numCache>
                <c:formatCode>0.00%</c:formatCode>
                <c:ptCount val="3"/>
                <c:pt idx="0">
                  <c:v>0.30500000000000005</c:v>
                </c:pt>
                <c:pt idx="1">
                  <c:v>0.30000000000000004</c:v>
                </c:pt>
                <c:pt idx="2">
                  <c:v>0.29000000000000004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86AA-457E-9B24-3B4AB05164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9459968"/>
        <c:axId val="169463496"/>
      </c:barChart>
      <c:catAx>
        <c:axId val="169459968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69463496"/>
        <c:crosses val="autoZero"/>
        <c:auto val="1"/>
        <c:lblAlgn val="ctr"/>
        <c:lblOffset val="100"/>
        <c:noMultiLvlLbl val="0"/>
      </c:catAx>
      <c:valAx>
        <c:axId val="169463496"/>
        <c:scaling>
          <c:orientation val="minMax"/>
          <c:min val="0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694599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6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ar-EG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'أسعار التمويل الفردى'!$N$240</c:f>
              <c:strCache>
                <c:ptCount val="1"/>
                <c:pt idx="0">
                  <c:v>Mean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 dpi="0" rotWithShape="1">
                <a:blip xmlns:r="http://schemas.openxmlformats.org/officeDocument/2006/relationships" r:embed="rId3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2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86AA-457E-9B24-3B4AB0516443}"/>
              </c:ext>
            </c:extLst>
          </c:dPt>
          <c:dPt>
            <c:idx val="1"/>
            <c:invertIfNegative val="0"/>
            <c:bubble3D val="0"/>
            <c:spPr>
              <a:blipFill dpi="0" rotWithShape="1">
                <a:blip xmlns:r="http://schemas.openxmlformats.org/officeDocument/2006/relationships" r:embed="rId4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6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86AA-457E-9B24-3B4AB0516443}"/>
              </c:ext>
            </c:extLst>
          </c:dPt>
          <c:dPt>
            <c:idx val="2"/>
            <c:invertIfNegative val="0"/>
            <c:bubble3D val="0"/>
            <c:spPr>
              <a:blipFill dpi="0" rotWithShape="1">
                <a:blip xmlns:r="http://schemas.openxmlformats.org/officeDocument/2006/relationships" r:embed="rId5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86AA-457E-9B24-3B4AB051644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'أسعار التمويل الفردى'!$O$238:$Q$238</c:f>
              <c:strCache>
                <c:ptCount val="3"/>
                <c:pt idx="0">
                  <c:v>عالى المخاطر</c:v>
                </c:pt>
                <c:pt idx="1">
                  <c:v>متوسط المخاطر  </c:v>
                </c:pt>
                <c:pt idx="2">
                  <c:v>منخفض المخاطر</c:v>
                </c:pt>
              </c:strCache>
            </c:strRef>
          </c:cat>
          <c:val>
            <c:numRef>
              <c:f>'أسعار التمويل الفردى'!$O$240:$Q$240</c:f>
              <c:numCache>
                <c:formatCode>0.00%</c:formatCode>
                <c:ptCount val="3"/>
                <c:pt idx="0">
                  <c:v>0.30321149425287347</c:v>
                </c:pt>
                <c:pt idx="1">
                  <c:v>0.29427499999999984</c:v>
                </c:pt>
                <c:pt idx="2">
                  <c:v>0.28383769230769235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86AA-457E-9B24-3B4AB05164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9465064"/>
        <c:axId val="203547120"/>
      </c:barChart>
      <c:catAx>
        <c:axId val="169465064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203547120"/>
        <c:crosses val="autoZero"/>
        <c:auto val="1"/>
        <c:lblAlgn val="ctr"/>
        <c:lblOffset val="100"/>
        <c:noMultiLvlLbl val="0"/>
      </c:catAx>
      <c:valAx>
        <c:axId val="203547120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694650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6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ar-EG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'أسعار التمويل الفردى'!$N$241</c:f>
              <c:strCache>
                <c:ptCount val="1"/>
                <c:pt idx="0">
                  <c:v>Mode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 dpi="0" rotWithShape="1">
                <a:blip xmlns:r="http://schemas.openxmlformats.org/officeDocument/2006/relationships" r:embed="rId3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2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86AA-457E-9B24-3B4AB0516443}"/>
              </c:ext>
            </c:extLst>
          </c:dPt>
          <c:dPt>
            <c:idx val="1"/>
            <c:invertIfNegative val="0"/>
            <c:bubble3D val="0"/>
            <c:spPr>
              <a:blipFill dpi="0" rotWithShape="1">
                <a:blip xmlns:r="http://schemas.openxmlformats.org/officeDocument/2006/relationships" r:embed="rId4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6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86AA-457E-9B24-3B4AB0516443}"/>
              </c:ext>
            </c:extLst>
          </c:dPt>
          <c:dPt>
            <c:idx val="2"/>
            <c:invertIfNegative val="0"/>
            <c:bubble3D val="0"/>
            <c:spPr>
              <a:blipFill dpi="0" rotWithShape="1">
                <a:blip xmlns:r="http://schemas.openxmlformats.org/officeDocument/2006/relationships" r:embed="rId5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86AA-457E-9B24-3B4AB051644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'أسعار التمويل الفردى'!$O$235:$Q$235</c:f>
              <c:strCache>
                <c:ptCount val="3"/>
                <c:pt idx="0">
                  <c:v>عالى المخاطر
(عدد المشاهدات 6 مرات)</c:v>
                </c:pt>
                <c:pt idx="1">
                  <c:v>متوسط المخاطر 
(عدد المشاهدات 11 مرة)</c:v>
                </c:pt>
                <c:pt idx="2">
                  <c:v>منخفض المخاطر
(عدد المشاهدات 10 مرات)</c:v>
                </c:pt>
              </c:strCache>
            </c:strRef>
          </c:cat>
          <c:val>
            <c:numRef>
              <c:f>'أسعار التمويل الفردى'!$O$241:$Q$241</c:f>
              <c:numCache>
                <c:formatCode>0.00%</c:formatCode>
                <c:ptCount val="3"/>
                <c:pt idx="0">
                  <c:v>0.29000000000000004</c:v>
                </c:pt>
                <c:pt idx="1">
                  <c:v>0.33499999999999996</c:v>
                </c:pt>
                <c:pt idx="2">
                  <c:v>0.30500000000000005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86AA-457E-9B24-3B4AB05164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3551824"/>
        <c:axId val="203550256"/>
      </c:barChart>
      <c:catAx>
        <c:axId val="203551824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203550256"/>
        <c:crosses val="autoZero"/>
        <c:auto val="1"/>
        <c:lblAlgn val="ctr"/>
        <c:lblOffset val="100"/>
        <c:noMultiLvlLbl val="0"/>
      </c:catAx>
      <c:valAx>
        <c:axId val="203550256"/>
        <c:scaling>
          <c:orientation val="minMax"/>
          <c:min val="0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2035518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6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ar-EG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'أسعار التمويل الفردى'!$N$242</c:f>
              <c:strCache>
                <c:ptCount val="1"/>
                <c:pt idx="0">
                  <c:v>Max.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 dpi="0" rotWithShape="1">
                <a:blip xmlns:r="http://schemas.openxmlformats.org/officeDocument/2006/relationships" r:embed="rId3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2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86AA-457E-9B24-3B4AB0516443}"/>
              </c:ext>
            </c:extLst>
          </c:dPt>
          <c:dPt>
            <c:idx val="1"/>
            <c:invertIfNegative val="0"/>
            <c:bubble3D val="0"/>
            <c:spPr>
              <a:blipFill dpi="0" rotWithShape="1">
                <a:blip xmlns:r="http://schemas.openxmlformats.org/officeDocument/2006/relationships" r:embed="rId4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6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86AA-457E-9B24-3B4AB0516443}"/>
              </c:ext>
            </c:extLst>
          </c:dPt>
          <c:dPt>
            <c:idx val="2"/>
            <c:invertIfNegative val="0"/>
            <c:bubble3D val="0"/>
            <c:spPr>
              <a:blipFill dpi="0" rotWithShape="1">
                <a:blip xmlns:r="http://schemas.openxmlformats.org/officeDocument/2006/relationships" r:embed="rId5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86AA-457E-9B24-3B4AB051644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'أسعار التمويل الفردى'!$O$236:$Q$236</c:f>
              <c:strCache>
                <c:ptCount val="3"/>
                <c:pt idx="0">
                  <c:v>عالى المخاطر
(عدد المشاهدات 2 مرة)</c:v>
                </c:pt>
                <c:pt idx="1">
                  <c:v>متوسط المخاطر 
(عدد المشاهدات 2 مرة)</c:v>
                </c:pt>
                <c:pt idx="2">
                  <c:v>منخفض المخاطر
(عدد المشاهدات 2 مرة)</c:v>
                </c:pt>
              </c:strCache>
            </c:strRef>
          </c:cat>
          <c:val>
            <c:numRef>
              <c:f>'أسعار التمويل الفردى'!$O$242:$Q$242</c:f>
              <c:numCache>
                <c:formatCode>0.00%</c:formatCode>
                <c:ptCount val="3"/>
                <c:pt idx="0">
                  <c:v>0.40499999999999997</c:v>
                </c:pt>
                <c:pt idx="1">
                  <c:v>0.38600000000000001</c:v>
                </c:pt>
                <c:pt idx="2">
                  <c:v>0.376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86AA-457E-9B24-3B4AB05164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3550648"/>
        <c:axId val="203551040"/>
      </c:barChart>
      <c:catAx>
        <c:axId val="203550648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203551040"/>
        <c:crosses val="autoZero"/>
        <c:auto val="1"/>
        <c:lblAlgn val="ctr"/>
        <c:lblOffset val="100"/>
        <c:noMultiLvlLbl val="0"/>
      </c:catAx>
      <c:valAx>
        <c:axId val="203551040"/>
        <c:scaling>
          <c:orientation val="minMax"/>
          <c:min val="0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203550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6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ar-EG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'أسعار التمويل الفردى'!$N$243</c:f>
              <c:strCache>
                <c:ptCount val="1"/>
                <c:pt idx="0">
                  <c:v>Min.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 dpi="0" rotWithShape="1">
                <a:blip xmlns:r="http://schemas.openxmlformats.org/officeDocument/2006/relationships" r:embed="rId3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2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86AA-457E-9B24-3B4AB0516443}"/>
              </c:ext>
            </c:extLst>
          </c:dPt>
          <c:dPt>
            <c:idx val="1"/>
            <c:invertIfNegative val="0"/>
            <c:bubble3D val="0"/>
            <c:spPr>
              <a:blipFill dpi="0" rotWithShape="1">
                <a:blip xmlns:r="http://schemas.openxmlformats.org/officeDocument/2006/relationships" r:embed="rId4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6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86AA-457E-9B24-3B4AB0516443}"/>
              </c:ext>
            </c:extLst>
          </c:dPt>
          <c:dPt>
            <c:idx val="2"/>
            <c:invertIfNegative val="0"/>
            <c:bubble3D val="0"/>
            <c:spPr>
              <a:blipFill dpi="0" rotWithShape="1">
                <a:blip xmlns:r="http://schemas.openxmlformats.org/officeDocument/2006/relationships" r:embed="rId5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86AA-457E-9B24-3B4AB051644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'أسعار التمويل الفردى'!$O$237:$Q$237</c:f>
              <c:strCache>
                <c:ptCount val="3"/>
                <c:pt idx="0">
                  <c:v>عالى المخاطر
(عدد المشاهدات 1 مرة)</c:v>
                </c:pt>
                <c:pt idx="1">
                  <c:v>متوسط المخاطر 
(عدد المشاهدات 3 مرات)</c:v>
                </c:pt>
                <c:pt idx="2">
                  <c:v>منخفض المخاطر
(عدد المشاهدات 1 مرة)</c:v>
                </c:pt>
              </c:strCache>
            </c:strRef>
          </c:cat>
          <c:val>
            <c:numRef>
              <c:f>'أسعار التمويل الفردى'!$O$243:$Q$243</c:f>
              <c:numCache>
                <c:formatCode>0.00%</c:formatCode>
                <c:ptCount val="3"/>
                <c:pt idx="0">
                  <c:v>0.185</c:v>
                </c:pt>
                <c:pt idx="1">
                  <c:v>0.16</c:v>
                </c:pt>
                <c:pt idx="2">
                  <c:v>0.12000000000000001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86AA-457E-9B24-3B4AB05164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3546336"/>
        <c:axId val="203551432"/>
      </c:barChart>
      <c:catAx>
        <c:axId val="203546336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203551432"/>
        <c:crosses val="autoZero"/>
        <c:auto val="1"/>
        <c:lblAlgn val="ctr"/>
        <c:lblOffset val="100"/>
        <c:noMultiLvlLbl val="0"/>
      </c:catAx>
      <c:valAx>
        <c:axId val="203551432"/>
        <c:scaling>
          <c:orientation val="minMax"/>
          <c:min val="0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2035463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6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png"/><Relationship Id="rId13" Type="http://schemas.openxmlformats.org/officeDocument/2006/relationships/hyperlink" Target="#'&#1571;&#1587;&#1593;&#1575;&#1585; &#1575;&#1604;&#1578;&#1605;&#1608;&#1610;&#1604; &#1575;&#1604;&#1601;&#1585;&#1583;&#1609; - &#1575;&#1604;&#1588;&#1585;&#1603;&#1575;&#1578; '!A1"/><Relationship Id="rId18" Type="http://schemas.openxmlformats.org/officeDocument/2006/relationships/hyperlink" Target="#'&#1571;&#1587;&#1593;&#1575;&#1585; &#1575;&#1604;&#1578;&#1605;&#1608;&#1610;&#1604; &#1575;&#1604;&#1580;&#1605;&#1575;&#1593;&#1610; - &#1588;&#1585;&#1603;&#1575;&#1578;'!A1"/><Relationship Id="rId3" Type="http://schemas.openxmlformats.org/officeDocument/2006/relationships/image" Target="../media/image2.png"/><Relationship Id="rId21" Type="http://schemas.openxmlformats.org/officeDocument/2006/relationships/hyperlink" Target="#'&#1575;&#1604;&#1605;&#1588;&#1585;&#1608;&#1593;&#1575;&#1578; &#1575;&#1604;&#1605;&#1578;&#1608;&#1587;&#1591;&#1577; &#1608;&#1575;&#1604;&#1589;&#1594;&#1610;&#1585;&#1577;'!A1"/><Relationship Id="rId7" Type="http://schemas.openxmlformats.org/officeDocument/2006/relationships/image" Target="../media/image5.png"/><Relationship Id="rId12" Type="http://schemas.openxmlformats.org/officeDocument/2006/relationships/image" Target="../media/image9.png"/><Relationship Id="rId17" Type="http://schemas.openxmlformats.org/officeDocument/2006/relationships/image" Target="../media/image11.png"/><Relationship Id="rId2" Type="http://schemas.openxmlformats.org/officeDocument/2006/relationships/image" Target="../media/image1.png"/><Relationship Id="rId16" Type="http://schemas.openxmlformats.org/officeDocument/2006/relationships/hyperlink" Target="#'&#1571;&#1587;&#1593;&#1575;&#1585; &#1575;&#1604;&#1578;&#1605;&#1608;&#1610;&#1604; &#1575;&#1604;&#1580;&#1605;&#1575;&#1593;&#1610; '!A1"/><Relationship Id="rId20" Type="http://schemas.openxmlformats.org/officeDocument/2006/relationships/image" Target="../media/image12.png"/><Relationship Id="rId1" Type="http://schemas.openxmlformats.org/officeDocument/2006/relationships/hyperlink" Target="https://fra.gov.eg/" TargetMode="External"/><Relationship Id="rId6" Type="http://schemas.openxmlformats.org/officeDocument/2006/relationships/image" Target="../media/image4.png"/><Relationship Id="rId11" Type="http://schemas.openxmlformats.org/officeDocument/2006/relationships/image" Target="../media/image8.png"/><Relationship Id="rId5" Type="http://schemas.openxmlformats.org/officeDocument/2006/relationships/hyperlink" Target="#'&#1571;&#1587;&#1593;&#1575;&#1585; &#1575;&#1604;&#1578;&#1605;&#1608;&#1610;&#1604; &#1575;&#1604;&#1601;&#1585;&#1583;&#1609;'!A1"/><Relationship Id="rId15" Type="http://schemas.openxmlformats.org/officeDocument/2006/relationships/image" Target="../media/image10.png"/><Relationship Id="rId23" Type="http://schemas.openxmlformats.org/officeDocument/2006/relationships/hyperlink" Target="#'&#1605;&#1606;&#1578;&#1580; &#1575;&#1604;&#1578;&#1605;&#1608;&#1610;&#1604; &#1575;&#1604;&#1571;&#1589;&#1594;&#1585; - &#1606;&#1575;&#1606;&#1608;'!A1"/><Relationship Id="rId10" Type="http://schemas.openxmlformats.org/officeDocument/2006/relationships/image" Target="../media/image7.png"/><Relationship Id="rId19" Type="http://schemas.openxmlformats.org/officeDocument/2006/relationships/hyperlink" Target="#'&#1571;&#1587;&#1593;&#1575;&#1585; &#1575;&#1604;&#1578;&#1605;&#1608;&#1610;&#1604; &#1575;&#1604;&#1580;&#1605;&#1575;&#1593;&#1610; - &#1580;&#1605;&#1593;&#1610;&#1575;&#1578;'!A1"/><Relationship Id="rId4" Type="http://schemas.openxmlformats.org/officeDocument/2006/relationships/image" Target="../media/image3.png"/><Relationship Id="rId9" Type="http://schemas.openxmlformats.org/officeDocument/2006/relationships/hyperlink" Target="#'&#1578;&#1593;&#1585;&#1610;&#1601;&#1575;&#1578; &#1607;&#1575;&#1605;&#1577;'!A1"/><Relationship Id="rId14" Type="http://schemas.openxmlformats.org/officeDocument/2006/relationships/hyperlink" Target="#' &#1571;&#1587;&#1593;&#1575;&#1585; &#1575;&#1604;&#1578;&#1605;&#1608;&#1610;&#1604; &#1575;&#1604;&#1601;&#1585;&#1583;&#1609; - &#1580;&#1605;&#1593;&#1610;&#1575;&#1578;'!A1"/><Relationship Id="rId22" Type="http://schemas.openxmlformats.org/officeDocument/2006/relationships/hyperlink" Target="#'&#1576;&#1610;&#1575;&#1606;&#1575;&#1578; &#1575;&#1604;&#1575;&#1578;&#1589;&#1575;&#1604;'!A1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3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13" Type="http://schemas.openxmlformats.org/officeDocument/2006/relationships/chart" Target="../charts/chart12.xml"/><Relationship Id="rId18" Type="http://schemas.openxmlformats.org/officeDocument/2006/relationships/image" Target="../media/image22.png"/><Relationship Id="rId3" Type="http://schemas.openxmlformats.org/officeDocument/2006/relationships/chart" Target="../charts/chart2.xml"/><Relationship Id="rId7" Type="http://schemas.openxmlformats.org/officeDocument/2006/relationships/chart" Target="../charts/chart6.xml"/><Relationship Id="rId12" Type="http://schemas.openxmlformats.org/officeDocument/2006/relationships/chart" Target="../charts/chart11.xml"/><Relationship Id="rId17" Type="http://schemas.openxmlformats.org/officeDocument/2006/relationships/image" Target="../media/image21.png"/><Relationship Id="rId2" Type="http://schemas.openxmlformats.org/officeDocument/2006/relationships/chart" Target="../charts/chart1.xml"/><Relationship Id="rId16" Type="http://schemas.openxmlformats.org/officeDocument/2006/relationships/image" Target="../media/image20.jpg"/><Relationship Id="rId1" Type="http://schemas.openxmlformats.org/officeDocument/2006/relationships/image" Target="../media/image14.jpeg"/><Relationship Id="rId6" Type="http://schemas.openxmlformats.org/officeDocument/2006/relationships/chart" Target="../charts/chart5.xml"/><Relationship Id="rId11" Type="http://schemas.openxmlformats.org/officeDocument/2006/relationships/chart" Target="../charts/chart10.xml"/><Relationship Id="rId5" Type="http://schemas.openxmlformats.org/officeDocument/2006/relationships/chart" Target="../charts/chart4.xml"/><Relationship Id="rId15" Type="http://schemas.openxmlformats.org/officeDocument/2006/relationships/image" Target="../media/image5.png"/><Relationship Id="rId10" Type="http://schemas.openxmlformats.org/officeDocument/2006/relationships/chart" Target="../charts/chart9.xml"/><Relationship Id="rId4" Type="http://schemas.openxmlformats.org/officeDocument/2006/relationships/chart" Target="../charts/chart3.xml"/><Relationship Id="rId9" Type="http://schemas.openxmlformats.org/officeDocument/2006/relationships/chart" Target="../charts/chart8.xml"/><Relationship Id="rId14" Type="http://schemas.openxmlformats.org/officeDocument/2006/relationships/hyperlink" Target="#'&#1571;&#1587;&#1593;&#1575;&#1585; &#1575;&#1604;&#1578;&#1605;&#1608;&#1610;&#1604; &#1575;&#1604;&#1601;&#1585;&#1583;&#1609;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150014</xdr:colOff>
      <xdr:row>16</xdr:row>
      <xdr:rowOff>80971</xdr:rowOff>
    </xdr:from>
    <xdr:to>
      <xdr:col>8</xdr:col>
      <xdr:colOff>464343</xdr:colOff>
      <xdr:row>31</xdr:row>
      <xdr:rowOff>105339</xdr:rowOff>
    </xdr:to>
    <xdr:pic>
      <xdr:nvPicPr>
        <xdr:cNvPr id="3" name="Picture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08782469" y="4498190"/>
          <a:ext cx="2743204" cy="2703274"/>
        </a:xfrm>
        <a:prstGeom prst="rect">
          <a:avLst/>
        </a:prstGeom>
      </xdr:spPr>
    </xdr:pic>
    <xdr:clientData/>
  </xdr:twoCellAnchor>
  <xdr:twoCellAnchor editAs="oneCell">
    <xdr:from>
      <xdr:col>0</xdr:col>
      <xdr:colOff>35719</xdr:colOff>
      <xdr:row>0</xdr:row>
      <xdr:rowOff>47624</xdr:rowOff>
    </xdr:from>
    <xdr:to>
      <xdr:col>3</xdr:col>
      <xdr:colOff>226219</xdr:colOff>
      <xdr:row>4</xdr:row>
      <xdr:rowOff>76199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12949656" y="47624"/>
          <a:ext cx="2619375" cy="862013"/>
        </a:xfrm>
        <a:prstGeom prst="rect">
          <a:avLst/>
        </a:prstGeom>
      </xdr:spPr>
    </xdr:pic>
    <xdr:clientData/>
  </xdr:twoCellAnchor>
  <xdr:twoCellAnchor editAs="oneCell">
    <xdr:from>
      <xdr:col>10</xdr:col>
      <xdr:colOff>539503</xdr:colOff>
      <xdr:row>0</xdr:row>
      <xdr:rowOff>0</xdr:rowOff>
    </xdr:from>
    <xdr:to>
      <xdr:col>13</xdr:col>
      <xdr:colOff>757041</xdr:colOff>
      <xdr:row>4</xdr:row>
      <xdr:rowOff>57150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04560709" y="0"/>
          <a:ext cx="2646413" cy="890588"/>
        </a:xfrm>
        <a:prstGeom prst="rect">
          <a:avLst/>
        </a:prstGeom>
      </xdr:spPr>
    </xdr:pic>
    <xdr:clientData/>
  </xdr:twoCellAnchor>
  <xdr:twoCellAnchor>
    <xdr:from>
      <xdr:col>0</xdr:col>
      <xdr:colOff>119065</xdr:colOff>
      <xdr:row>7</xdr:row>
      <xdr:rowOff>4789</xdr:rowOff>
    </xdr:from>
    <xdr:to>
      <xdr:col>4</xdr:col>
      <xdr:colOff>323852</xdr:colOff>
      <xdr:row>11</xdr:row>
      <xdr:rowOff>80727</xdr:rowOff>
    </xdr:to>
    <xdr:grpSp>
      <xdr:nvGrpSpPr>
        <xdr:cNvPr id="31" name="Group 30">
          <a:hlinkClick xmlns:r="http://schemas.openxmlformats.org/officeDocument/2006/relationships" r:id="rId5"/>
        </xdr:cNvPr>
        <xdr:cNvGrpSpPr/>
      </xdr:nvGrpSpPr>
      <xdr:grpSpPr>
        <a:xfrm>
          <a:off x="11312042398" y="1885977"/>
          <a:ext cx="3443287" cy="1254656"/>
          <a:chOff x="11312054304" y="2314593"/>
          <a:chExt cx="3443287" cy="1254656"/>
        </a:xfrm>
      </xdr:grpSpPr>
      <xdr:pic>
        <xdr:nvPicPr>
          <xdr:cNvPr id="13" name="Picture 12"/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312054304" y="2314593"/>
            <a:ext cx="3443287" cy="1254656"/>
          </a:xfrm>
          <a:prstGeom prst="rect">
            <a:avLst/>
          </a:prstGeom>
        </xdr:spPr>
      </xdr:pic>
      <xdr:sp macro="" textlink="">
        <xdr:nvSpPr>
          <xdr:cNvPr id="16" name="TextBox 15">
            <a:hlinkClick xmlns:r="http://schemas.openxmlformats.org/officeDocument/2006/relationships" r:id="rId5"/>
          </xdr:cNvPr>
          <xdr:cNvSpPr txBox="1"/>
        </xdr:nvSpPr>
        <xdr:spPr>
          <a:xfrm>
            <a:off x="11312242693" y="2401536"/>
            <a:ext cx="3014068" cy="96241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1" anchor="ctr"/>
          <a:lstStyle/>
          <a:p>
            <a:pPr algn="ctr" rtl="1"/>
            <a:r>
              <a:rPr lang="ar-EG" sz="2100" b="1">
                <a:solidFill>
                  <a:schemeClr val="bg1"/>
                </a:solidFill>
              </a:rPr>
              <a:t>أسعار التمويل الفردي</a:t>
            </a:r>
          </a:p>
          <a:p>
            <a:pPr algn="ctr" rtl="1"/>
            <a:r>
              <a:rPr lang="ar-EG" sz="1800" b="1">
                <a:solidFill>
                  <a:srgbClr val="FFC000"/>
                </a:solidFill>
              </a:rPr>
              <a:t>(الشركات/ والجمعيات والمؤسسات)</a:t>
            </a:r>
          </a:p>
          <a:p>
            <a:pPr algn="ctr" rtl="1"/>
            <a:r>
              <a:rPr lang="ar-EG" sz="1600" b="1">
                <a:solidFill>
                  <a:schemeClr val="bg1"/>
                </a:solidFill>
              </a:rPr>
              <a:t>(تمويل المشروعات متناهية الصغر) </a:t>
            </a:r>
          </a:p>
        </xdr:txBody>
      </xdr:sp>
    </xdr:grpSp>
    <xdr:clientData/>
  </xdr:twoCellAnchor>
  <xdr:twoCellAnchor>
    <xdr:from>
      <xdr:col>0</xdr:col>
      <xdr:colOff>23812</xdr:colOff>
      <xdr:row>5</xdr:row>
      <xdr:rowOff>130971</xdr:rowOff>
    </xdr:from>
    <xdr:to>
      <xdr:col>13</xdr:col>
      <xdr:colOff>773906</xdr:colOff>
      <xdr:row>6</xdr:row>
      <xdr:rowOff>479414</xdr:rowOff>
    </xdr:to>
    <xdr:grpSp>
      <xdr:nvGrpSpPr>
        <xdr:cNvPr id="29" name="Group 28"/>
        <xdr:cNvGrpSpPr/>
      </xdr:nvGrpSpPr>
      <xdr:grpSpPr>
        <a:xfrm>
          <a:off x="11304543844" y="1143002"/>
          <a:ext cx="11037094" cy="527037"/>
          <a:chOff x="11226546001" y="1771649"/>
          <a:chExt cx="11087099" cy="527037"/>
        </a:xfrm>
      </xdr:grpSpPr>
      <xdr:pic>
        <xdr:nvPicPr>
          <xdr:cNvPr id="27" name="Picture 26"/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226546001" y="1771649"/>
            <a:ext cx="11087099" cy="527037"/>
          </a:xfrm>
          <a:prstGeom prst="rect">
            <a:avLst/>
          </a:prstGeom>
        </xdr:spPr>
      </xdr:pic>
      <xdr:sp macro="" textlink="">
        <xdr:nvSpPr>
          <xdr:cNvPr id="28" name="TextBox 27"/>
          <xdr:cNvSpPr txBox="1"/>
        </xdr:nvSpPr>
        <xdr:spPr>
          <a:xfrm>
            <a:off x="11226641250" y="1781175"/>
            <a:ext cx="10925175" cy="4953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1" anchor="ctr"/>
          <a:lstStyle/>
          <a:p>
            <a:pPr algn="ctr" rtl="1"/>
            <a:r>
              <a:rPr lang="ar-EG" sz="1600" b="1">
                <a:solidFill>
                  <a:schemeClr val="bg1"/>
                </a:solidFill>
                <a:effectLst>
                  <a:outerShdw blurRad="50800" dist="38100" dir="16200000" rotWithShape="0">
                    <a:prstClr val="black">
                      <a:alpha val="40000"/>
                    </a:prstClr>
                  </a:outerShdw>
                </a:effectLst>
              </a:rPr>
              <a:t>أسعار منتجات تمويل</a:t>
            </a:r>
            <a:r>
              <a:rPr lang="ar-EG" sz="1600" b="1" baseline="0">
                <a:solidFill>
                  <a:schemeClr val="bg1"/>
                </a:solidFill>
                <a:effectLst>
                  <a:outerShdw blurRad="50800" dist="38100" dir="16200000" rotWithShape="0">
                    <a:prstClr val="black">
                      <a:alpha val="40000"/>
                    </a:prstClr>
                  </a:outerShdw>
                </a:effectLst>
              </a:rPr>
              <a:t> </a:t>
            </a:r>
            <a:r>
              <a:rPr lang="ar-EG" sz="1600" b="1">
                <a:solidFill>
                  <a:schemeClr val="bg1"/>
                </a:solidFill>
                <a:effectLst>
                  <a:outerShdw blurRad="50800" dist="38100" dir="16200000" rotWithShape="0">
                    <a:prstClr val="black">
                      <a:alpha val="40000"/>
                    </a:prstClr>
                  </a:outerShdw>
                </a:effectLst>
              </a:rPr>
              <a:t>المشروعات المتوسطة والصغيرة ومتناهية</a:t>
            </a:r>
            <a:r>
              <a:rPr lang="ar-EG" sz="1600" b="1" baseline="0">
                <a:solidFill>
                  <a:schemeClr val="bg1"/>
                </a:solidFill>
                <a:effectLst>
                  <a:outerShdw blurRad="50800" dist="38100" dir="16200000" rotWithShape="0">
                    <a:prstClr val="black">
                      <a:alpha val="40000"/>
                    </a:prstClr>
                  </a:outerShdw>
                </a:effectLst>
              </a:rPr>
              <a:t> الصغر </a:t>
            </a:r>
            <a:r>
              <a:rPr lang="ar-EG" sz="1600" b="1">
                <a:solidFill>
                  <a:schemeClr val="bg1"/>
                </a:solidFill>
                <a:effectLst>
                  <a:outerShdw blurRad="50800" dist="38100" dir="16200000" rotWithShape="0">
                    <a:prstClr val="black">
                      <a:alpha val="40000"/>
                    </a:prstClr>
                  </a:outerShdw>
                </a:effectLst>
              </a:rPr>
              <a:t>وفق ضوابط التسعير المسؤول الصادرة عن هيئة الرقابة المالية -   أغسطس 2023</a:t>
            </a:r>
          </a:p>
        </xdr:txBody>
      </xdr:sp>
    </xdr:grpSp>
    <xdr:clientData/>
  </xdr:twoCellAnchor>
  <xdr:twoCellAnchor>
    <xdr:from>
      <xdr:col>0</xdr:col>
      <xdr:colOff>92872</xdr:colOff>
      <xdr:row>23</xdr:row>
      <xdr:rowOff>127411</xdr:rowOff>
    </xdr:from>
    <xdr:to>
      <xdr:col>4</xdr:col>
      <xdr:colOff>247640</xdr:colOff>
      <xdr:row>30</xdr:row>
      <xdr:rowOff>110458</xdr:rowOff>
    </xdr:to>
    <xdr:grpSp>
      <xdr:nvGrpSpPr>
        <xdr:cNvPr id="78" name="Group 77"/>
        <xdr:cNvGrpSpPr/>
      </xdr:nvGrpSpPr>
      <xdr:grpSpPr>
        <a:xfrm>
          <a:off x="11312118610" y="5794786"/>
          <a:ext cx="3393268" cy="1233203"/>
          <a:chOff x="11304701017" y="5842412"/>
          <a:chExt cx="3393268" cy="1233203"/>
        </a:xfrm>
      </xdr:grpSpPr>
      <xdr:pic>
        <xdr:nvPicPr>
          <xdr:cNvPr id="43" name="Picture 42"/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 flipH="1">
            <a:off x="11304701017" y="5842412"/>
            <a:ext cx="3393268" cy="1233203"/>
          </a:xfrm>
          <a:prstGeom prst="rect">
            <a:avLst/>
          </a:prstGeom>
        </xdr:spPr>
      </xdr:pic>
      <xdr:sp macro="" textlink="">
        <xdr:nvSpPr>
          <xdr:cNvPr id="44" name="TextBox 43">
            <a:hlinkClick xmlns:r="http://schemas.openxmlformats.org/officeDocument/2006/relationships" r:id="rId9"/>
          </xdr:cNvPr>
          <xdr:cNvSpPr txBox="1"/>
        </xdr:nvSpPr>
        <xdr:spPr>
          <a:xfrm>
            <a:off x="11304781966" y="5941223"/>
            <a:ext cx="3178969" cy="95726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1" anchor="ctr"/>
          <a:lstStyle/>
          <a:p>
            <a:pPr algn="ctr" rtl="1"/>
            <a:r>
              <a:rPr lang="ar-EG" sz="2100" b="1">
                <a:solidFill>
                  <a:schemeClr val="tx1"/>
                </a:solidFill>
              </a:rPr>
              <a:t>تعريفات هامة</a:t>
            </a:r>
          </a:p>
          <a:p>
            <a:pPr algn="ctr" rtl="1"/>
            <a:r>
              <a:rPr lang="ar-EG" sz="2100" b="1">
                <a:solidFill>
                  <a:schemeClr val="tx1"/>
                </a:solidFill>
              </a:rPr>
              <a:t>بقاعدة بيانات التسعير المسؤول</a:t>
            </a:r>
            <a:endParaRPr lang="ar-EG" sz="1800" b="1">
              <a:solidFill>
                <a:schemeClr val="tx1"/>
              </a:solidFill>
            </a:endParaRPr>
          </a:p>
        </xdr:txBody>
      </xdr:sp>
    </xdr:grpSp>
    <xdr:clientData/>
  </xdr:twoCellAnchor>
  <xdr:twoCellAnchor editAs="oneCell">
    <xdr:from>
      <xdr:col>5</xdr:col>
      <xdr:colOff>240508</xdr:colOff>
      <xdr:row>1</xdr:row>
      <xdr:rowOff>0</xdr:rowOff>
    </xdr:from>
    <xdr:to>
      <xdr:col>8</xdr:col>
      <xdr:colOff>631032</xdr:colOff>
      <xdr:row>5</xdr:row>
      <xdr:rowOff>0</xdr:rowOff>
    </xdr:to>
    <xdr:pic>
      <xdr:nvPicPr>
        <xdr:cNvPr id="45" name="Picture 44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08615780" y="178594"/>
          <a:ext cx="2819399" cy="833437"/>
        </a:xfrm>
        <a:prstGeom prst="rect">
          <a:avLst/>
        </a:prstGeom>
      </xdr:spPr>
    </xdr:pic>
    <xdr:clientData/>
  </xdr:twoCellAnchor>
  <xdr:twoCellAnchor editAs="oneCell">
    <xdr:from>
      <xdr:col>5</xdr:col>
      <xdr:colOff>392906</xdr:colOff>
      <xdr:row>1</xdr:row>
      <xdr:rowOff>130968</xdr:rowOff>
    </xdr:from>
    <xdr:to>
      <xdr:col>8</xdr:col>
      <xdr:colOff>488156</xdr:colOff>
      <xdr:row>3</xdr:row>
      <xdr:rowOff>154781</xdr:rowOff>
    </xdr:to>
    <xdr:pic>
      <xdr:nvPicPr>
        <xdr:cNvPr id="46" name="Picture 45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08758656" y="309562"/>
          <a:ext cx="2524125" cy="500063"/>
        </a:xfrm>
        <a:prstGeom prst="rect">
          <a:avLst/>
        </a:prstGeom>
      </xdr:spPr>
    </xdr:pic>
    <xdr:clientData/>
  </xdr:twoCellAnchor>
  <xdr:twoCellAnchor>
    <xdr:from>
      <xdr:col>4</xdr:col>
      <xdr:colOff>571501</xdr:colOff>
      <xdr:row>6</xdr:row>
      <xdr:rowOff>673899</xdr:rowOff>
    </xdr:from>
    <xdr:to>
      <xdr:col>9</xdr:col>
      <xdr:colOff>80963</xdr:colOff>
      <xdr:row>11</xdr:row>
      <xdr:rowOff>59274</xdr:rowOff>
    </xdr:to>
    <xdr:grpSp>
      <xdr:nvGrpSpPr>
        <xdr:cNvPr id="70" name="Group 69"/>
        <xdr:cNvGrpSpPr/>
      </xdr:nvGrpSpPr>
      <xdr:grpSpPr>
        <a:xfrm>
          <a:off x="11308356224" y="1864524"/>
          <a:ext cx="3438525" cy="1254656"/>
          <a:chOff x="11308356224" y="1864524"/>
          <a:chExt cx="3438525" cy="1254656"/>
        </a:xfrm>
      </xdr:grpSpPr>
      <xdr:pic>
        <xdr:nvPicPr>
          <xdr:cNvPr id="7" name="Picture 6"/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308356224" y="1864524"/>
            <a:ext cx="3438525" cy="1254656"/>
          </a:xfrm>
          <a:prstGeom prst="rect">
            <a:avLst/>
          </a:prstGeom>
        </xdr:spPr>
      </xdr:pic>
      <xdr:sp macro="" textlink="">
        <xdr:nvSpPr>
          <xdr:cNvPr id="50" name="TextBox 49">
            <a:hlinkClick xmlns:r="http://schemas.openxmlformats.org/officeDocument/2006/relationships" r:id="rId13"/>
          </xdr:cNvPr>
          <xdr:cNvSpPr txBox="1"/>
        </xdr:nvSpPr>
        <xdr:spPr>
          <a:xfrm>
            <a:off x="11308473500" y="1924056"/>
            <a:ext cx="3014068" cy="104060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1" anchor="ctr"/>
          <a:lstStyle/>
          <a:p>
            <a:pPr algn="ctr" rtl="1"/>
            <a:r>
              <a:rPr lang="ar-EG" sz="2100" b="1">
                <a:solidFill>
                  <a:schemeClr val="bg1"/>
                </a:solidFill>
              </a:rPr>
              <a:t>أسعار التمويل الفردي</a:t>
            </a:r>
          </a:p>
          <a:p>
            <a:pPr algn="ctr" rtl="1"/>
            <a:r>
              <a:rPr lang="ar-EG" sz="2100" b="1">
                <a:solidFill>
                  <a:srgbClr val="FFC000"/>
                </a:solidFill>
              </a:rPr>
              <a:t>(الشركات) </a:t>
            </a:r>
          </a:p>
          <a:p>
            <a:pPr algn="ctr" rtl="1"/>
            <a:r>
              <a:rPr lang="ar-EG" sz="1600" b="1">
                <a:solidFill>
                  <a:schemeClr val="bg1"/>
                </a:solidFill>
              </a:rPr>
              <a:t>(تمويل المشروعات متناهية الصغر) </a:t>
            </a:r>
          </a:p>
        </xdr:txBody>
      </xdr:sp>
    </xdr:grpSp>
    <xdr:clientData/>
  </xdr:twoCellAnchor>
  <xdr:twoCellAnchor>
    <xdr:from>
      <xdr:col>9</xdr:col>
      <xdr:colOff>330992</xdr:colOff>
      <xdr:row>6</xdr:row>
      <xdr:rowOff>673903</xdr:rowOff>
    </xdr:from>
    <xdr:to>
      <xdr:col>13</xdr:col>
      <xdr:colOff>654843</xdr:colOff>
      <xdr:row>11</xdr:row>
      <xdr:rowOff>59278</xdr:rowOff>
    </xdr:to>
    <xdr:grpSp>
      <xdr:nvGrpSpPr>
        <xdr:cNvPr id="71" name="Group 70"/>
        <xdr:cNvGrpSpPr/>
      </xdr:nvGrpSpPr>
      <xdr:grpSpPr>
        <a:xfrm>
          <a:off x="11304662907" y="1864528"/>
          <a:ext cx="3443288" cy="1254656"/>
          <a:chOff x="11304674813" y="1864528"/>
          <a:chExt cx="3443288" cy="1254656"/>
        </a:xfrm>
      </xdr:grpSpPr>
      <xdr:pic>
        <xdr:nvPicPr>
          <xdr:cNvPr id="12" name="Picture 11"/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304674813" y="1864528"/>
            <a:ext cx="3443288" cy="1254656"/>
          </a:xfrm>
          <a:prstGeom prst="rect">
            <a:avLst/>
          </a:prstGeom>
        </xdr:spPr>
      </xdr:pic>
      <xdr:sp macro="" textlink="">
        <xdr:nvSpPr>
          <xdr:cNvPr id="51" name="TextBox 50">
            <a:hlinkClick xmlns:r="http://schemas.openxmlformats.org/officeDocument/2006/relationships" r:id="rId14"/>
          </xdr:cNvPr>
          <xdr:cNvSpPr txBox="1"/>
        </xdr:nvSpPr>
        <xdr:spPr>
          <a:xfrm>
            <a:off x="11304863526" y="1916907"/>
            <a:ext cx="3014068" cy="102393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1" anchor="ctr"/>
          <a:lstStyle/>
          <a:p>
            <a:pPr algn="ctr" rtl="1"/>
            <a:r>
              <a:rPr lang="ar-EG" sz="2100" b="1">
                <a:solidFill>
                  <a:schemeClr val="bg1"/>
                </a:solidFill>
              </a:rPr>
              <a:t>أسعار التمويل الفردي</a:t>
            </a:r>
          </a:p>
          <a:p>
            <a:pPr algn="ctr" rtl="1"/>
            <a:r>
              <a:rPr lang="ar-EG" sz="2100" b="1">
                <a:solidFill>
                  <a:srgbClr val="FFC000"/>
                </a:solidFill>
              </a:rPr>
              <a:t>(الجمعيات والمؤسسات) </a:t>
            </a:r>
          </a:p>
          <a:p>
            <a:pPr algn="ctr" rtl="1"/>
            <a:r>
              <a:rPr lang="ar-EG" sz="1600" b="1">
                <a:solidFill>
                  <a:schemeClr val="bg1"/>
                </a:solidFill>
              </a:rPr>
              <a:t>(تمويل المشروعات متناهية الصغر) </a:t>
            </a:r>
          </a:p>
        </xdr:txBody>
      </xdr:sp>
    </xdr:grpSp>
    <xdr:clientData/>
  </xdr:twoCellAnchor>
  <xdr:twoCellAnchor>
    <xdr:from>
      <xdr:col>0</xdr:col>
      <xdr:colOff>114301</xdr:colOff>
      <xdr:row>11</xdr:row>
      <xdr:rowOff>145269</xdr:rowOff>
    </xdr:from>
    <xdr:to>
      <xdr:col>4</xdr:col>
      <xdr:colOff>319088</xdr:colOff>
      <xdr:row>16</xdr:row>
      <xdr:rowOff>37848</xdr:rowOff>
    </xdr:to>
    <xdr:grpSp>
      <xdr:nvGrpSpPr>
        <xdr:cNvPr id="72" name="Group 71"/>
        <xdr:cNvGrpSpPr/>
      </xdr:nvGrpSpPr>
      <xdr:grpSpPr>
        <a:xfrm>
          <a:off x="11312047162" y="3205175"/>
          <a:ext cx="3443287" cy="1249892"/>
          <a:chOff x="11312047162" y="3205175"/>
          <a:chExt cx="3443287" cy="1249892"/>
        </a:xfrm>
      </xdr:grpSpPr>
      <xdr:pic>
        <xdr:nvPicPr>
          <xdr:cNvPr id="21" name="Picture 20"/>
          <xdr:cNvPicPr>
            <a:picLocks noChangeAspect="1"/>
          </xdr:cNvPicPr>
        </xdr:nvPicPr>
        <xdr:blipFill>
          <a:blip xmlns:r="http://schemas.openxmlformats.org/officeDocument/2006/relationships" r:embed="rId1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312047162" y="3205175"/>
            <a:ext cx="3443287" cy="1249892"/>
          </a:xfrm>
          <a:prstGeom prst="rect">
            <a:avLst/>
          </a:prstGeom>
        </xdr:spPr>
      </xdr:pic>
      <xdr:sp macro="" textlink="">
        <xdr:nvSpPr>
          <xdr:cNvPr id="52" name="TextBox 51">
            <a:hlinkClick xmlns:r="http://schemas.openxmlformats.org/officeDocument/2006/relationships" r:id="rId16"/>
          </xdr:cNvPr>
          <xdr:cNvSpPr txBox="1"/>
        </xdr:nvSpPr>
        <xdr:spPr>
          <a:xfrm>
            <a:off x="11312235877" y="3298035"/>
            <a:ext cx="3014068" cy="96241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1" anchor="ctr"/>
          <a:lstStyle/>
          <a:p>
            <a:pPr algn="ctr" rtl="1"/>
            <a:r>
              <a:rPr lang="ar-EG" sz="2100" b="1">
                <a:solidFill>
                  <a:schemeClr val="bg1"/>
                </a:solidFill>
              </a:rPr>
              <a:t>أسعار التمويل الجماعي</a:t>
            </a:r>
          </a:p>
          <a:p>
            <a:pPr algn="ctr" rtl="1"/>
            <a:r>
              <a:rPr lang="ar-EG" sz="1800" b="1">
                <a:solidFill>
                  <a:srgbClr val="FFFF00"/>
                </a:solidFill>
              </a:rPr>
              <a:t>(الشركات/ والجمعيات والمؤسسات)</a:t>
            </a:r>
          </a:p>
          <a:p>
            <a:pPr algn="ctr" rtl="1"/>
            <a:r>
              <a:rPr lang="ar-EG" sz="1600" b="1">
                <a:solidFill>
                  <a:schemeClr val="bg1"/>
                </a:solidFill>
              </a:rPr>
              <a:t>(تمويل المشروعات متناهية الصغر) </a:t>
            </a:r>
          </a:p>
        </xdr:txBody>
      </xdr:sp>
    </xdr:grpSp>
    <xdr:clientData/>
  </xdr:twoCellAnchor>
  <xdr:twoCellAnchor>
    <xdr:from>
      <xdr:col>4</xdr:col>
      <xdr:colOff>585789</xdr:colOff>
      <xdr:row>11</xdr:row>
      <xdr:rowOff>130982</xdr:rowOff>
    </xdr:from>
    <xdr:to>
      <xdr:col>9</xdr:col>
      <xdr:colOff>95251</xdr:colOff>
      <xdr:row>16</xdr:row>
      <xdr:rowOff>23561</xdr:rowOff>
    </xdr:to>
    <xdr:grpSp>
      <xdr:nvGrpSpPr>
        <xdr:cNvPr id="73" name="Group 72"/>
        <xdr:cNvGrpSpPr/>
      </xdr:nvGrpSpPr>
      <xdr:grpSpPr>
        <a:xfrm>
          <a:off x="11308341936" y="3190888"/>
          <a:ext cx="3438525" cy="1249892"/>
          <a:chOff x="11308341936" y="3190888"/>
          <a:chExt cx="3438525" cy="1249892"/>
        </a:xfrm>
      </xdr:grpSpPr>
      <xdr:pic>
        <xdr:nvPicPr>
          <xdr:cNvPr id="19" name="Picture 18"/>
          <xdr:cNvPicPr>
            <a:picLocks noChangeAspect="1"/>
          </xdr:cNvPicPr>
        </xdr:nvPicPr>
        <xdr:blipFill>
          <a:blip xmlns:r="http://schemas.openxmlformats.org/officeDocument/2006/relationships" r:embed="rId1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308341936" y="3190888"/>
            <a:ext cx="3438525" cy="1249892"/>
          </a:xfrm>
          <a:prstGeom prst="rect">
            <a:avLst/>
          </a:prstGeom>
        </xdr:spPr>
      </xdr:pic>
      <xdr:sp macro="" textlink="">
        <xdr:nvSpPr>
          <xdr:cNvPr id="53" name="TextBox 52">
            <a:hlinkClick xmlns:r="http://schemas.openxmlformats.org/officeDocument/2006/relationships" r:id="rId18"/>
          </xdr:cNvPr>
          <xdr:cNvSpPr txBox="1"/>
        </xdr:nvSpPr>
        <xdr:spPr>
          <a:xfrm>
            <a:off x="11308530651" y="3226598"/>
            <a:ext cx="3014068" cy="105965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1" anchor="ctr"/>
          <a:lstStyle/>
          <a:p>
            <a:pPr algn="ctr" rtl="1"/>
            <a:r>
              <a:rPr lang="ar-EG" sz="2100" b="1">
                <a:solidFill>
                  <a:schemeClr val="bg1"/>
                </a:solidFill>
              </a:rPr>
              <a:t>أسعار التمويل الجماعي</a:t>
            </a:r>
          </a:p>
          <a:p>
            <a:pPr algn="ctr" rtl="1"/>
            <a:r>
              <a:rPr lang="ar-EG" sz="2100" b="1">
                <a:solidFill>
                  <a:srgbClr val="FFFF00"/>
                </a:solidFill>
              </a:rPr>
              <a:t>(الشركات) </a:t>
            </a:r>
          </a:p>
          <a:p>
            <a:pPr algn="ctr" rtl="1"/>
            <a:r>
              <a:rPr lang="ar-EG" sz="1600" b="1">
                <a:solidFill>
                  <a:schemeClr val="bg1"/>
                </a:solidFill>
              </a:rPr>
              <a:t>(تمويل المشروعات متناهية الصغر) </a:t>
            </a:r>
          </a:p>
        </xdr:txBody>
      </xdr:sp>
    </xdr:grpSp>
    <xdr:clientData/>
  </xdr:twoCellAnchor>
  <xdr:twoCellAnchor>
    <xdr:from>
      <xdr:col>9</xdr:col>
      <xdr:colOff>328611</xdr:colOff>
      <xdr:row>11</xdr:row>
      <xdr:rowOff>123835</xdr:rowOff>
    </xdr:from>
    <xdr:to>
      <xdr:col>13</xdr:col>
      <xdr:colOff>652462</xdr:colOff>
      <xdr:row>16</xdr:row>
      <xdr:rowOff>16414</xdr:rowOff>
    </xdr:to>
    <xdr:grpSp>
      <xdr:nvGrpSpPr>
        <xdr:cNvPr id="74" name="Group 73"/>
        <xdr:cNvGrpSpPr/>
      </xdr:nvGrpSpPr>
      <xdr:grpSpPr>
        <a:xfrm>
          <a:off x="11304665288" y="3183741"/>
          <a:ext cx="3443288" cy="1249892"/>
          <a:chOff x="11304677194" y="3183741"/>
          <a:chExt cx="3443288" cy="1249892"/>
        </a:xfrm>
      </xdr:grpSpPr>
      <xdr:pic>
        <xdr:nvPicPr>
          <xdr:cNvPr id="20" name="Picture 19"/>
          <xdr:cNvPicPr>
            <a:picLocks noChangeAspect="1"/>
          </xdr:cNvPicPr>
        </xdr:nvPicPr>
        <xdr:blipFill>
          <a:blip xmlns:r="http://schemas.openxmlformats.org/officeDocument/2006/relationships" r:embed="rId1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304677194" y="3183741"/>
            <a:ext cx="3443288" cy="1249892"/>
          </a:xfrm>
          <a:prstGeom prst="rect">
            <a:avLst/>
          </a:prstGeom>
        </xdr:spPr>
      </xdr:pic>
      <xdr:sp macro="" textlink="">
        <xdr:nvSpPr>
          <xdr:cNvPr id="54" name="TextBox 53">
            <a:hlinkClick xmlns:r="http://schemas.openxmlformats.org/officeDocument/2006/relationships" r:id="rId19"/>
          </xdr:cNvPr>
          <xdr:cNvSpPr txBox="1"/>
        </xdr:nvSpPr>
        <xdr:spPr>
          <a:xfrm>
            <a:off x="11304851619" y="3238503"/>
            <a:ext cx="3014068" cy="96241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1" anchor="ctr"/>
          <a:lstStyle/>
          <a:p>
            <a:pPr algn="ctr" rtl="1"/>
            <a:r>
              <a:rPr lang="ar-EG" sz="2100" b="1">
                <a:solidFill>
                  <a:schemeClr val="bg1"/>
                </a:solidFill>
              </a:rPr>
              <a:t>أسعار التمويل الجماعي</a:t>
            </a:r>
          </a:p>
          <a:p>
            <a:pPr algn="ctr" rtl="1"/>
            <a:r>
              <a:rPr lang="ar-EG" sz="2100" b="1">
                <a:solidFill>
                  <a:srgbClr val="FFFF00"/>
                </a:solidFill>
              </a:rPr>
              <a:t>(الجمعيات والمؤسسات) </a:t>
            </a:r>
          </a:p>
          <a:p>
            <a:pPr algn="ctr" rtl="1"/>
            <a:r>
              <a:rPr lang="ar-EG" sz="1600" b="1">
                <a:solidFill>
                  <a:schemeClr val="bg1"/>
                </a:solidFill>
              </a:rPr>
              <a:t>(تمويل المشروعات متناهية الصغر) </a:t>
            </a:r>
          </a:p>
        </xdr:txBody>
      </xdr:sp>
    </xdr:grpSp>
    <xdr:clientData/>
  </xdr:twoCellAnchor>
  <xdr:twoCellAnchor>
    <xdr:from>
      <xdr:col>0</xdr:col>
      <xdr:colOff>117866</xdr:colOff>
      <xdr:row>16</xdr:row>
      <xdr:rowOff>97645</xdr:rowOff>
    </xdr:from>
    <xdr:to>
      <xdr:col>4</xdr:col>
      <xdr:colOff>272634</xdr:colOff>
      <xdr:row>23</xdr:row>
      <xdr:rowOff>97381</xdr:rowOff>
    </xdr:to>
    <xdr:grpSp>
      <xdr:nvGrpSpPr>
        <xdr:cNvPr id="75" name="Group 74"/>
        <xdr:cNvGrpSpPr/>
      </xdr:nvGrpSpPr>
      <xdr:grpSpPr>
        <a:xfrm>
          <a:off x="11312093616" y="4514864"/>
          <a:ext cx="3393268" cy="1249892"/>
          <a:chOff x="11312093616" y="4514864"/>
          <a:chExt cx="3393268" cy="1249892"/>
        </a:xfrm>
      </xdr:grpSpPr>
      <xdr:pic>
        <xdr:nvPicPr>
          <xdr:cNvPr id="58" name="Picture 57"/>
          <xdr:cNvPicPr>
            <a:picLocks noChangeAspect="1"/>
          </xdr:cNvPicPr>
        </xdr:nvPicPr>
        <xdr:blipFill>
          <a:blip xmlns:r="http://schemas.openxmlformats.org/officeDocument/2006/relationships" r:embed="rId2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 flipH="1">
            <a:off x="11312093616" y="4514864"/>
            <a:ext cx="3393268" cy="1249892"/>
          </a:xfrm>
          <a:prstGeom prst="rect">
            <a:avLst/>
          </a:prstGeom>
        </xdr:spPr>
      </xdr:pic>
      <xdr:sp macro="" textlink="">
        <xdr:nvSpPr>
          <xdr:cNvPr id="63" name="TextBox 62">
            <a:hlinkClick xmlns:r="http://schemas.openxmlformats.org/officeDocument/2006/relationships" r:id="rId21"/>
          </xdr:cNvPr>
          <xdr:cNvSpPr txBox="1"/>
        </xdr:nvSpPr>
        <xdr:spPr>
          <a:xfrm>
            <a:off x="11312210868" y="4548189"/>
            <a:ext cx="3014068" cy="10358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1" anchor="ctr"/>
          <a:lstStyle/>
          <a:p>
            <a:pPr algn="ctr" rtl="1"/>
            <a:r>
              <a:rPr lang="ar-EG" sz="2100" b="1">
                <a:solidFill>
                  <a:schemeClr val="bg1"/>
                </a:solidFill>
              </a:rPr>
              <a:t>أسعار التمويل </a:t>
            </a:r>
            <a:endParaRPr lang="en-US" sz="2100" b="1">
              <a:solidFill>
                <a:schemeClr val="bg1"/>
              </a:solidFill>
            </a:endParaRPr>
          </a:p>
          <a:p>
            <a:pPr algn="ctr" rtl="1"/>
            <a:r>
              <a:rPr lang="ar-EG" sz="1800" b="1">
                <a:solidFill>
                  <a:srgbClr val="FFFF00"/>
                </a:solidFill>
              </a:rPr>
              <a:t>(الشركات/ والجمعيات والمؤسسات)</a:t>
            </a:r>
          </a:p>
          <a:p>
            <a:pPr algn="ctr" rtl="1"/>
            <a:r>
              <a:rPr lang="ar-EG" sz="1600" b="1">
                <a:solidFill>
                  <a:schemeClr val="bg1"/>
                </a:solidFill>
              </a:rPr>
              <a:t>(تمويل المشروعات المتوسطة والصغيرة) </a:t>
            </a:r>
          </a:p>
        </xdr:txBody>
      </xdr:sp>
    </xdr:grpSp>
    <xdr:clientData/>
  </xdr:twoCellAnchor>
  <xdr:twoCellAnchor>
    <xdr:from>
      <xdr:col>9</xdr:col>
      <xdr:colOff>392905</xdr:colOff>
      <xdr:row>23</xdr:row>
      <xdr:rowOff>153611</xdr:rowOff>
    </xdr:from>
    <xdr:to>
      <xdr:col>13</xdr:col>
      <xdr:colOff>666736</xdr:colOff>
      <xdr:row>30</xdr:row>
      <xdr:rowOff>136658</xdr:rowOff>
    </xdr:to>
    <xdr:grpSp>
      <xdr:nvGrpSpPr>
        <xdr:cNvPr id="77" name="Group 76"/>
        <xdr:cNvGrpSpPr/>
      </xdr:nvGrpSpPr>
      <xdr:grpSpPr>
        <a:xfrm>
          <a:off x="11304651014" y="5820986"/>
          <a:ext cx="3393268" cy="1233203"/>
          <a:chOff x="11312068607" y="5797174"/>
          <a:chExt cx="3393268" cy="1233203"/>
        </a:xfrm>
      </xdr:grpSpPr>
      <xdr:pic>
        <xdr:nvPicPr>
          <xdr:cNvPr id="65" name="Picture 64"/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 flipH="1">
            <a:off x="11312068607" y="5797174"/>
            <a:ext cx="3393268" cy="1233203"/>
          </a:xfrm>
          <a:prstGeom prst="rect">
            <a:avLst/>
          </a:prstGeom>
        </xdr:spPr>
      </xdr:pic>
      <xdr:sp macro="" textlink="">
        <xdr:nvSpPr>
          <xdr:cNvPr id="66" name="TextBox 65">
            <a:hlinkClick xmlns:r="http://schemas.openxmlformats.org/officeDocument/2006/relationships" r:id="rId22"/>
          </xdr:cNvPr>
          <xdr:cNvSpPr txBox="1"/>
        </xdr:nvSpPr>
        <xdr:spPr>
          <a:xfrm>
            <a:off x="11312232913" y="5860267"/>
            <a:ext cx="3132528" cy="95726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1" anchor="ctr"/>
          <a:lstStyle/>
          <a:p>
            <a:pPr algn="ctr" rtl="1"/>
            <a:r>
              <a:rPr lang="ar-EG" sz="2100" b="1">
                <a:solidFill>
                  <a:schemeClr val="tx1"/>
                </a:solidFill>
              </a:rPr>
              <a:t>بيانات التواصل</a:t>
            </a:r>
          </a:p>
          <a:p>
            <a:pPr algn="ctr" rtl="1"/>
            <a:r>
              <a:rPr lang="ar-EG" sz="2100" b="1">
                <a:solidFill>
                  <a:schemeClr val="tx1"/>
                </a:solidFill>
              </a:rPr>
              <a:t>بمسؤولي الاتصال بجهات التمويل</a:t>
            </a:r>
            <a:endParaRPr lang="ar-EG" sz="1800" b="1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9</xdr:col>
      <xdr:colOff>379789</xdr:colOff>
      <xdr:row>16</xdr:row>
      <xdr:rowOff>97645</xdr:rowOff>
    </xdr:from>
    <xdr:to>
      <xdr:col>13</xdr:col>
      <xdr:colOff>653620</xdr:colOff>
      <xdr:row>23</xdr:row>
      <xdr:rowOff>97381</xdr:rowOff>
    </xdr:to>
    <xdr:grpSp>
      <xdr:nvGrpSpPr>
        <xdr:cNvPr id="76" name="Group 75"/>
        <xdr:cNvGrpSpPr/>
      </xdr:nvGrpSpPr>
      <xdr:grpSpPr>
        <a:xfrm>
          <a:off x="11304664130" y="4514864"/>
          <a:ext cx="3393268" cy="1249892"/>
          <a:chOff x="11304687942" y="4514864"/>
          <a:chExt cx="3393268" cy="1249892"/>
        </a:xfrm>
      </xdr:grpSpPr>
      <xdr:pic>
        <xdr:nvPicPr>
          <xdr:cNvPr id="61" name="Picture 60"/>
          <xdr:cNvPicPr>
            <a:picLocks noChangeAspect="1"/>
          </xdr:cNvPicPr>
        </xdr:nvPicPr>
        <xdr:blipFill>
          <a:blip xmlns:r="http://schemas.openxmlformats.org/officeDocument/2006/relationships" r:embed="rId2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 flipH="1">
            <a:off x="11304687942" y="4514864"/>
            <a:ext cx="3393268" cy="1249892"/>
          </a:xfrm>
          <a:prstGeom prst="rect">
            <a:avLst/>
          </a:prstGeom>
        </xdr:spPr>
      </xdr:pic>
      <xdr:sp macro="" textlink="">
        <xdr:nvSpPr>
          <xdr:cNvPr id="67" name="TextBox 66">
            <a:hlinkClick xmlns:r="http://schemas.openxmlformats.org/officeDocument/2006/relationships" r:id="rId23"/>
          </xdr:cNvPr>
          <xdr:cNvSpPr txBox="1"/>
        </xdr:nvSpPr>
        <xdr:spPr>
          <a:xfrm>
            <a:off x="11304863525" y="4572000"/>
            <a:ext cx="3014068" cy="96241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1" anchor="ctr"/>
          <a:lstStyle/>
          <a:p>
            <a:pPr algn="ctr" rtl="1"/>
            <a:r>
              <a:rPr lang="ar-EG" sz="2100" b="1">
                <a:solidFill>
                  <a:schemeClr val="bg1"/>
                </a:solidFill>
              </a:rPr>
              <a:t>أسعار التمويل </a:t>
            </a:r>
            <a:endParaRPr lang="en-US" sz="2100" b="1">
              <a:solidFill>
                <a:schemeClr val="bg1"/>
              </a:solidFill>
            </a:endParaRPr>
          </a:p>
          <a:p>
            <a:pPr algn="ctr" rtl="1"/>
            <a:r>
              <a:rPr lang="ar-EG" sz="1800" b="1">
                <a:solidFill>
                  <a:srgbClr val="FFFF00"/>
                </a:solidFill>
              </a:rPr>
              <a:t>(الشركات</a:t>
            </a:r>
            <a:r>
              <a:rPr lang="en-US" sz="1800" b="1">
                <a:solidFill>
                  <a:srgbClr val="FFFF00"/>
                </a:solidFill>
              </a:rPr>
              <a:t>(</a:t>
            </a:r>
          </a:p>
          <a:p>
            <a:pPr algn="ctr" rtl="1"/>
            <a:r>
              <a:rPr lang="ar-EG" sz="1600" b="1">
                <a:solidFill>
                  <a:schemeClr val="bg1"/>
                </a:solidFill>
              </a:rPr>
              <a:t>(منتج التمويل الأصغر - نانو) </a:t>
            </a:r>
          </a:p>
        </xdr:txBody>
      </xdr:sp>
    </xdr:grpSp>
    <xdr:clientData/>
  </xdr:twoCellAnchor>
  <xdr:twoCellAnchor>
    <xdr:from>
      <xdr:col>0</xdr:col>
      <xdr:colOff>0</xdr:colOff>
      <xdr:row>32</xdr:row>
      <xdr:rowOff>47625</xdr:rowOff>
    </xdr:from>
    <xdr:to>
      <xdr:col>13</xdr:col>
      <xdr:colOff>762000</xdr:colOff>
      <xdr:row>35</xdr:row>
      <xdr:rowOff>142875</xdr:rowOff>
    </xdr:to>
    <xdr:sp macro="" textlink="">
      <xdr:nvSpPr>
        <xdr:cNvPr id="68" name="Rectangle 67"/>
        <xdr:cNvSpPr/>
      </xdr:nvSpPr>
      <xdr:spPr>
        <a:xfrm>
          <a:off x="11304555750" y="7322344"/>
          <a:ext cx="11049000" cy="631031"/>
        </a:xfrm>
        <a:prstGeom prst="rect">
          <a:avLst/>
        </a:prstGeom>
        <a:solidFill>
          <a:schemeClr val="tx2">
            <a:lumMod val="50000"/>
          </a:schemeClr>
        </a:solidFill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EG" sz="1100"/>
        </a:p>
      </xdr:txBody>
    </xdr:sp>
    <xdr:clientData/>
  </xdr:twoCellAnchor>
  <xdr:twoCellAnchor>
    <xdr:from>
      <xdr:col>0</xdr:col>
      <xdr:colOff>59531</xdr:colOff>
      <xdr:row>32</xdr:row>
      <xdr:rowOff>83343</xdr:rowOff>
    </xdr:from>
    <xdr:to>
      <xdr:col>13</xdr:col>
      <xdr:colOff>702469</xdr:colOff>
      <xdr:row>35</xdr:row>
      <xdr:rowOff>95249</xdr:rowOff>
    </xdr:to>
    <xdr:sp macro="" textlink="">
      <xdr:nvSpPr>
        <xdr:cNvPr id="69" name="TextBox 68"/>
        <xdr:cNvSpPr txBox="1"/>
      </xdr:nvSpPr>
      <xdr:spPr>
        <a:xfrm>
          <a:off x="11304615281" y="7358062"/>
          <a:ext cx="10929938" cy="5476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1" anchor="ctr"/>
        <a:lstStyle/>
        <a:p>
          <a:pPr algn="ctr" rtl="1"/>
          <a:r>
            <a:rPr lang="ar-EG" sz="1800" b="1">
              <a:solidFill>
                <a:schemeClr val="bg1"/>
              </a:solidFill>
            </a:rPr>
            <a:t>للاستفسارات عن المؤشر من خلال مسؤولي الهيئة: </a:t>
          </a:r>
          <a:r>
            <a:rPr lang="en-US" sz="1800" b="1">
              <a:solidFill>
                <a:schemeClr val="bg1"/>
              </a:solidFill>
            </a:rPr>
            <a:t>  </a:t>
          </a:r>
          <a:r>
            <a:rPr lang="ar-EG" sz="1800" b="1">
              <a:solidFill>
                <a:schemeClr val="bg1"/>
              </a:solidFill>
            </a:rPr>
            <a:t>تليفون: 01029968130	بريد إلكتروني: </a:t>
          </a:r>
          <a:r>
            <a:rPr lang="en-US" sz="1800" b="1">
              <a:solidFill>
                <a:schemeClr val="bg1"/>
              </a:solidFill>
            </a:rPr>
            <a:t>ngosreports@fra.gov.eg</a:t>
          </a:r>
          <a:endParaRPr lang="ar-EG" sz="1800" b="1">
            <a:solidFill>
              <a:schemeClr val="bg1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167607</xdr:colOff>
      <xdr:row>0</xdr:row>
      <xdr:rowOff>104774</xdr:rowOff>
    </xdr:from>
    <xdr:to>
      <xdr:col>1</xdr:col>
      <xdr:colOff>2828925</xdr:colOff>
      <xdr:row>6</xdr:row>
      <xdr:rowOff>3350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4394600" y="104774"/>
          <a:ext cx="2937543" cy="978076"/>
        </a:xfrm>
        <a:prstGeom prst="rect">
          <a:avLst/>
        </a:prstGeom>
      </xdr:spPr>
    </xdr:pic>
    <xdr:clientData/>
  </xdr:twoCellAnchor>
  <xdr:twoCellAnchor editAs="oneCell">
    <xdr:from>
      <xdr:col>12</xdr:col>
      <xdr:colOff>294234</xdr:colOff>
      <xdr:row>0</xdr:row>
      <xdr:rowOff>85725</xdr:rowOff>
    </xdr:from>
    <xdr:to>
      <xdr:col>16</xdr:col>
      <xdr:colOff>83147</xdr:colOff>
      <xdr:row>5</xdr:row>
      <xdr:rowOff>71438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24681678" y="85725"/>
          <a:ext cx="2646413" cy="89058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657938</xdr:colOff>
      <xdr:row>0</xdr:row>
      <xdr:rowOff>0</xdr:rowOff>
    </xdr:from>
    <xdr:to>
      <xdr:col>16</xdr:col>
      <xdr:colOff>1174939</xdr:colOff>
      <xdr:row>5</xdr:row>
      <xdr:rowOff>47625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73047061" y="0"/>
          <a:ext cx="3803126" cy="1016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230</xdr:row>
      <xdr:rowOff>236296</xdr:rowOff>
    </xdr:from>
    <xdr:to>
      <xdr:col>3</xdr:col>
      <xdr:colOff>326570</xdr:colOff>
      <xdr:row>244</xdr:row>
      <xdr:rowOff>778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528411</xdr:colOff>
      <xdr:row>231</xdr:row>
      <xdr:rowOff>1514</xdr:rowOff>
    </xdr:from>
    <xdr:to>
      <xdr:col>5</xdr:col>
      <xdr:colOff>1140732</xdr:colOff>
      <xdr:row>244</xdr:row>
      <xdr:rowOff>16028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xmlns="" id="{00000000-0008-0000-02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1387863</xdr:colOff>
      <xdr:row>231</xdr:row>
      <xdr:rowOff>27047</xdr:rowOff>
    </xdr:from>
    <xdr:to>
      <xdr:col>9</xdr:col>
      <xdr:colOff>28346</xdr:colOff>
      <xdr:row>244</xdr:row>
      <xdr:rowOff>41560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xmlns="" id="{00000000-0008-0000-02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1371010</xdr:colOff>
      <xdr:row>256</xdr:row>
      <xdr:rowOff>113437</xdr:rowOff>
    </xdr:from>
    <xdr:to>
      <xdr:col>9</xdr:col>
      <xdr:colOff>40822</xdr:colOff>
      <xdr:row>267</xdr:row>
      <xdr:rowOff>144813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xmlns="" id="{00000000-0008-0000-02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29482</xdr:colOff>
      <xdr:row>246</xdr:row>
      <xdr:rowOff>7479</xdr:rowOff>
    </xdr:from>
    <xdr:to>
      <xdr:col>3</xdr:col>
      <xdr:colOff>342824</xdr:colOff>
      <xdr:row>255</xdr:row>
      <xdr:rowOff>172281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xmlns="" id="{00000000-0008-0000-02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542019</xdr:colOff>
      <xdr:row>246</xdr:row>
      <xdr:rowOff>26460</xdr:rowOff>
    </xdr:from>
    <xdr:to>
      <xdr:col>5</xdr:col>
      <xdr:colOff>1154340</xdr:colOff>
      <xdr:row>255</xdr:row>
      <xdr:rowOff>184836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xmlns="" id="{00000000-0008-0000-02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</xdr:col>
      <xdr:colOff>1385662</xdr:colOff>
      <xdr:row>246</xdr:row>
      <xdr:rowOff>26459</xdr:rowOff>
    </xdr:from>
    <xdr:to>
      <xdr:col>9</xdr:col>
      <xdr:colOff>40823</xdr:colOff>
      <xdr:row>255</xdr:row>
      <xdr:rowOff>184835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xmlns="" id="{00000000-0008-0000-02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256</xdr:row>
      <xdr:rowOff>85422</xdr:rowOff>
    </xdr:from>
    <xdr:to>
      <xdr:col>3</xdr:col>
      <xdr:colOff>312964</xdr:colOff>
      <xdr:row>267</xdr:row>
      <xdr:rowOff>116798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xmlns="" id="{00000000-0008-0000-02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</xdr:col>
      <xdr:colOff>528411</xdr:colOff>
      <xdr:row>256</xdr:row>
      <xdr:rowOff>112637</xdr:rowOff>
    </xdr:from>
    <xdr:to>
      <xdr:col>5</xdr:col>
      <xdr:colOff>1140732</xdr:colOff>
      <xdr:row>267</xdr:row>
      <xdr:rowOff>144013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xmlns="" id="{00000000-0008-0000-02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270550</xdr:colOff>
      <xdr:row>233</xdr:row>
      <xdr:rowOff>13608</xdr:rowOff>
    </xdr:from>
    <xdr:to>
      <xdr:col>5</xdr:col>
      <xdr:colOff>270550</xdr:colOff>
      <xdr:row>244</xdr:row>
      <xdr:rowOff>22681</xdr:rowOff>
    </xdr:to>
    <xdr:cxnSp macro="">
      <xdr:nvCxnSpPr>
        <xdr:cNvPr id="15" name="Straight Connector 14">
          <a:extLst>
            <a:ext uri="{FF2B5EF4-FFF2-40B4-BE49-F238E27FC236}">
              <a16:creationId xmlns:a16="http://schemas.microsoft.com/office/drawing/2014/main" xmlns="" id="{00000000-0008-0000-0200-00000F000000}"/>
            </a:ext>
          </a:extLst>
        </xdr:cNvPr>
        <xdr:cNvCxnSpPr/>
      </xdr:nvCxnSpPr>
      <xdr:spPr>
        <a:xfrm>
          <a:off x="11188127825" y="73244983"/>
          <a:ext cx="0" cy="2231573"/>
        </a:xfrm>
        <a:prstGeom prst="line">
          <a:avLst/>
        </a:prstGeom>
        <a:ln w="28575">
          <a:solidFill>
            <a:schemeClr val="accent6">
              <a:lumMod val="75000"/>
            </a:schemeClr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267834</xdr:colOff>
      <xdr:row>237</xdr:row>
      <xdr:rowOff>27216</xdr:rowOff>
    </xdr:from>
    <xdr:to>
      <xdr:col>8</xdr:col>
      <xdr:colOff>267834</xdr:colOff>
      <xdr:row>244</xdr:row>
      <xdr:rowOff>49895</xdr:rowOff>
    </xdr:to>
    <xdr:cxnSp macro="">
      <xdr:nvCxnSpPr>
        <xdr:cNvPr id="16" name="Straight Connector 15">
          <a:extLst>
            <a:ext uri="{FF2B5EF4-FFF2-40B4-BE49-F238E27FC236}">
              <a16:creationId xmlns:a16="http://schemas.microsoft.com/office/drawing/2014/main" xmlns="" id="{00000000-0008-0000-0200-000010000000}"/>
            </a:ext>
          </a:extLst>
        </xdr:cNvPr>
        <xdr:cNvCxnSpPr/>
      </xdr:nvCxnSpPr>
      <xdr:spPr>
        <a:xfrm>
          <a:off x="11182796541" y="73322091"/>
          <a:ext cx="0" cy="2181679"/>
        </a:xfrm>
        <a:prstGeom prst="line">
          <a:avLst/>
        </a:prstGeom>
        <a:ln w="28575">
          <a:solidFill>
            <a:srgbClr val="009E47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572634</xdr:colOff>
      <xdr:row>233</xdr:row>
      <xdr:rowOff>13608</xdr:rowOff>
    </xdr:from>
    <xdr:to>
      <xdr:col>2</xdr:col>
      <xdr:colOff>572634</xdr:colOff>
      <xdr:row>243</xdr:row>
      <xdr:rowOff>272146</xdr:rowOff>
    </xdr:to>
    <xdr:cxnSp macro="">
      <xdr:nvCxnSpPr>
        <xdr:cNvPr id="17" name="Straight Connector 16">
          <a:extLst>
            <a:ext uri="{FF2B5EF4-FFF2-40B4-BE49-F238E27FC236}">
              <a16:creationId xmlns:a16="http://schemas.microsoft.com/office/drawing/2014/main" xmlns="" id="{00000000-0008-0000-0200-00000E000000}"/>
            </a:ext>
          </a:extLst>
        </xdr:cNvPr>
        <xdr:cNvCxnSpPr/>
      </xdr:nvCxnSpPr>
      <xdr:spPr>
        <a:xfrm>
          <a:off x="11193508991" y="73244983"/>
          <a:ext cx="0" cy="2163538"/>
        </a:xfrm>
        <a:prstGeom prst="line">
          <a:avLst/>
        </a:prstGeom>
        <a:ln w="28575">
          <a:solidFill>
            <a:srgbClr val="C000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271</xdr:row>
      <xdr:rowOff>48644</xdr:rowOff>
    </xdr:from>
    <xdr:to>
      <xdr:col>4</xdr:col>
      <xdr:colOff>2516681</xdr:colOff>
      <xdr:row>416</xdr:row>
      <xdr:rowOff>91850</xdr:rowOff>
    </xdr:to>
    <xdr:graphicFrame macro="">
      <xdr:nvGraphicFramePr>
        <xdr:cNvPr id="21" name="Chart 2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4</xdr:col>
      <xdr:colOff>2694217</xdr:colOff>
      <xdr:row>271</xdr:row>
      <xdr:rowOff>64518</xdr:rowOff>
    </xdr:from>
    <xdr:to>
      <xdr:col>9</xdr:col>
      <xdr:colOff>489858</xdr:colOff>
      <xdr:row>416</xdr:row>
      <xdr:rowOff>87880</xdr:rowOff>
    </xdr:to>
    <xdr:graphicFrame macro="">
      <xdr:nvGraphicFramePr>
        <xdr:cNvPr id="23" name="Chart 2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9</xdr:col>
      <xdr:colOff>664486</xdr:colOff>
      <xdr:row>271</xdr:row>
      <xdr:rowOff>75861</xdr:rowOff>
    </xdr:from>
    <xdr:to>
      <xdr:col>16</xdr:col>
      <xdr:colOff>977448</xdr:colOff>
      <xdr:row>416</xdr:row>
      <xdr:rowOff>87881</xdr:rowOff>
    </xdr:to>
    <xdr:graphicFrame macro="">
      <xdr:nvGraphicFramePr>
        <xdr:cNvPr id="24" name="Chart 2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0</xdr:colOff>
      <xdr:row>416</xdr:row>
      <xdr:rowOff>168388</xdr:rowOff>
    </xdr:from>
    <xdr:to>
      <xdr:col>4</xdr:col>
      <xdr:colOff>2500313</xdr:colOff>
      <xdr:row>420</xdr:row>
      <xdr:rowOff>154781</xdr:rowOff>
    </xdr:to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xmlns="" id="{87954A43-57EC-8047-2315-03E6E51C9ADD}"/>
            </a:ext>
          </a:extLst>
        </xdr:cNvPr>
        <xdr:cNvSpPr txBox="1"/>
      </xdr:nvSpPr>
      <xdr:spPr>
        <a:xfrm>
          <a:off x="11319498093" y="84214607"/>
          <a:ext cx="8489157" cy="986518"/>
        </a:xfrm>
        <a:prstGeom prst="rect">
          <a:avLst/>
        </a:prstGeom>
        <a:solidFill>
          <a:schemeClr val="lt1"/>
        </a:solidFill>
        <a:ln w="19050" cmpd="sng">
          <a:solidFill>
            <a:schemeClr val="tx2">
              <a:lumMod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 rtl="1"/>
          <a:r>
            <a:rPr lang="ar-EG" sz="1300" b="1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إجمالي عبء التمويل يشمل:</a:t>
          </a:r>
          <a:r>
            <a:rPr lang="ar-EG" sz="1300" b="1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 (أ) </a:t>
          </a:r>
          <a:r>
            <a:rPr lang="ar-EG" sz="1300" b="1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المعدل الثابت لتكلفة التمويل سنوياً</a:t>
          </a:r>
          <a:r>
            <a:rPr lang="ar-EG" sz="1300" b="1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ar-EG" sz="1300" b="1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+ (ب) المعدل الثابت للمصاريف الإدارية</a:t>
          </a:r>
          <a:r>
            <a:rPr lang="ar-EG" sz="1300" b="1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 (مرة واحدة خلال عمر التمويل).</a:t>
          </a:r>
          <a:endParaRPr lang="ar-EG" sz="1300">
            <a:solidFill>
              <a:srgbClr val="C00000"/>
            </a:solidFill>
            <a:effectLst/>
          </a:endParaRPr>
        </a:p>
        <a:p>
          <a:pPr algn="r" rtl="1"/>
          <a:r>
            <a:rPr lang="ar-EG" sz="1300" b="1"/>
            <a:t>* أعلى إجمالي عبء تمويل فردي (عملاء عالي المخاطر) يتمثل في "شركة سندة" بمنتج (الأنشطة المدارة من المنزل)، بنسبة </a:t>
          </a:r>
          <a:r>
            <a:rPr lang="ar-EG" sz="1300" b="1">
              <a:solidFill>
                <a:srgbClr val="C00000"/>
              </a:solidFill>
            </a:rPr>
            <a:t>40.50%</a:t>
          </a:r>
          <a:r>
            <a:rPr lang="ar-EG" sz="1300" b="1"/>
            <a:t>.</a:t>
          </a:r>
        </a:p>
        <a:p>
          <a:pPr rtl="1"/>
          <a:r>
            <a:rPr lang="ar-EG" sz="13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 أدنى إجمالي عبء تمويل فردي (عملاء عالي المخاطر) يتمثل في جمعية "حواء المستقبل" بمنتج (سيدات معيلات)، بنسبة </a:t>
          </a:r>
          <a:r>
            <a:rPr lang="ar-EG" sz="1300" b="1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18.50%</a:t>
          </a:r>
          <a:r>
            <a:rPr lang="ar-EG" sz="13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endParaRPr lang="ar-EG" sz="1300">
            <a:effectLst/>
          </a:endParaRPr>
        </a:p>
      </xdr:txBody>
    </xdr:sp>
    <xdr:clientData/>
  </xdr:twoCellAnchor>
  <xdr:twoCellAnchor>
    <xdr:from>
      <xdr:col>4</xdr:col>
      <xdr:colOff>2680606</xdr:colOff>
      <xdr:row>416</xdr:row>
      <xdr:rowOff>163284</xdr:rowOff>
    </xdr:from>
    <xdr:to>
      <xdr:col>9</xdr:col>
      <xdr:colOff>489858</xdr:colOff>
      <xdr:row>420</xdr:row>
      <xdr:rowOff>151378</xdr:rowOff>
    </xdr:to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xmlns="" id="{7F2B99D2-7AD0-4901-90C4-C54818AA5600}"/>
            </a:ext>
          </a:extLst>
        </xdr:cNvPr>
        <xdr:cNvSpPr txBox="1"/>
      </xdr:nvSpPr>
      <xdr:spPr>
        <a:xfrm>
          <a:off x="11181368017" y="86634409"/>
          <a:ext cx="8016877" cy="1004094"/>
        </a:xfrm>
        <a:prstGeom prst="rect">
          <a:avLst/>
        </a:prstGeom>
        <a:solidFill>
          <a:schemeClr val="lt1"/>
        </a:solidFill>
        <a:ln w="19050" cmpd="sng">
          <a:solidFill>
            <a:schemeClr val="tx2">
              <a:lumMod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rtl="1"/>
          <a:r>
            <a:rPr lang="ar-EG" sz="1300" b="1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إجمالي عبء التمويل يشمل:</a:t>
          </a:r>
          <a:r>
            <a:rPr lang="ar-EG" sz="1300" b="1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 (أ) </a:t>
          </a:r>
          <a:r>
            <a:rPr lang="ar-EG" sz="1300" b="1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المعدل الثابت لتكلفة التمويل سنوياً</a:t>
          </a:r>
          <a:r>
            <a:rPr lang="ar-EG" sz="1300" b="1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ar-EG" sz="1300" b="1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+ (ب) المعدل الثابت للمصاريف الإدارية</a:t>
          </a:r>
          <a:r>
            <a:rPr lang="ar-EG" sz="1300" b="1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 (مرة واحدة خلال عمر التمويل).</a:t>
          </a:r>
          <a:endParaRPr lang="ar-EG" sz="1300">
            <a:solidFill>
              <a:srgbClr val="C00000"/>
            </a:solidFill>
            <a:effectLst/>
          </a:endParaRPr>
        </a:p>
        <a:p>
          <a:pPr algn="r" rtl="1"/>
          <a:r>
            <a:rPr lang="ar-EG" sz="1300" b="1"/>
            <a:t>* أعلى إجمالي عبء تمويل فردي (عملاء متوسطي المخاطر) يتمثل في شركة فينبي بمنتج "تمويل أفراد" بنسبة </a:t>
          </a:r>
          <a:r>
            <a:rPr lang="ar-EG" sz="1300" b="1">
              <a:solidFill>
                <a:srgbClr val="C00000"/>
              </a:solidFill>
            </a:rPr>
            <a:t>38.60%</a:t>
          </a:r>
          <a:r>
            <a:rPr lang="ar-EG" sz="1300" b="1"/>
            <a:t>.</a:t>
          </a:r>
        </a:p>
        <a:p>
          <a:pPr rtl="1"/>
          <a:r>
            <a:rPr lang="ar-EG" sz="13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 أدنى إجمالي عبء تمويل فردي (عملاء متوسطي المخاطر) يتمثل في "جمعية ليد"، بمنتج (دكاني)، و"جمعية حواء المستقبل"</a:t>
          </a:r>
          <a:r>
            <a:rPr lang="ar-EG" sz="13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ar-EG" sz="13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بمنتج (المؤسسة المصرية)، و"جمعية "المرأة الريفية والحضرية" بمنتج (بدايتي) بنسبة </a:t>
          </a:r>
          <a:r>
            <a:rPr lang="ar-EG" sz="1300" b="1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16%</a:t>
          </a:r>
          <a:r>
            <a:rPr lang="ar-EG" sz="13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endParaRPr lang="ar-EG" sz="1300">
            <a:effectLst/>
          </a:endParaRPr>
        </a:p>
      </xdr:txBody>
    </xdr:sp>
    <xdr:clientData/>
  </xdr:twoCellAnchor>
  <xdr:twoCellAnchor>
    <xdr:from>
      <xdr:col>9</xdr:col>
      <xdr:colOff>664482</xdr:colOff>
      <xdr:row>416</xdr:row>
      <xdr:rowOff>154780</xdr:rowOff>
    </xdr:from>
    <xdr:to>
      <xdr:col>16</xdr:col>
      <xdr:colOff>985951</xdr:colOff>
      <xdr:row>420</xdr:row>
      <xdr:rowOff>166686</xdr:rowOff>
    </xdr:to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xmlns="" id="{70667323-7FAD-4726-8D2E-C336B47900D5}"/>
            </a:ext>
          </a:extLst>
        </xdr:cNvPr>
        <xdr:cNvSpPr txBox="1"/>
      </xdr:nvSpPr>
      <xdr:spPr>
        <a:xfrm>
          <a:off x="11173204299" y="86625905"/>
          <a:ext cx="7989094" cy="1027906"/>
        </a:xfrm>
        <a:prstGeom prst="rect">
          <a:avLst/>
        </a:prstGeom>
        <a:solidFill>
          <a:schemeClr val="lt1"/>
        </a:solidFill>
        <a:ln w="19050" cmpd="sng">
          <a:solidFill>
            <a:schemeClr val="tx2">
              <a:lumMod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rtl="1"/>
          <a:r>
            <a:rPr lang="ar-EG" sz="1300" b="1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إجمالي عبء التمويل يشمل:</a:t>
          </a:r>
          <a:r>
            <a:rPr lang="ar-EG" sz="1300" b="1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 (أ) </a:t>
          </a:r>
          <a:r>
            <a:rPr lang="ar-EG" sz="1300" b="1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المعدل الثابت لتكلفة التمويل سنوياً</a:t>
          </a:r>
          <a:r>
            <a:rPr lang="ar-EG" sz="1300" b="1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ar-EG" sz="1300" b="1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+ (ب) المعدل الثابت للمصاريف الإدارية</a:t>
          </a:r>
          <a:r>
            <a:rPr lang="ar-EG" sz="1300" b="1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 (مرة واحدة خلال عمر التمويل).</a:t>
          </a:r>
          <a:endParaRPr lang="ar-EG" sz="1300">
            <a:solidFill>
              <a:srgbClr val="C00000"/>
            </a:solidFill>
            <a:effectLst/>
          </a:endParaRPr>
        </a:p>
        <a:p>
          <a:pPr algn="r" rtl="1"/>
          <a:r>
            <a:rPr lang="ar-EG" sz="1300" b="1"/>
            <a:t>* أعلى إجمالي عبء تمويل فردي (عملاء منخفض المخاطر) يتمثل في "شركة فينبي" بمنتج (تمويل افراد) بنسبة </a:t>
          </a:r>
          <a:r>
            <a:rPr lang="ar-EG" sz="1300" b="1">
              <a:solidFill>
                <a:srgbClr val="C00000"/>
              </a:solidFill>
            </a:rPr>
            <a:t>37.60%</a:t>
          </a:r>
          <a:r>
            <a:rPr lang="ar-EG" sz="1300" b="1"/>
            <a:t>.</a:t>
          </a:r>
        </a:p>
        <a:p>
          <a:pPr marL="0" marR="0" lvl="0" indent="0" algn="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ar-EG" sz="13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* أدنى إجمالي عبء تمويل فردي (عملاء منخفض المخاطر) يتمثل في "جمعية الصعيد للتربية والتنمية" بمنتج (السيدات المعيلات) بنسبة </a:t>
          </a:r>
          <a:r>
            <a:rPr kumimoji="0" lang="ar-EG" sz="1300" b="1" i="0" u="none" strike="noStrike" kern="0" cap="none" spc="0" normalizeH="0" baseline="0" noProof="0">
              <a:ln>
                <a:noFill/>
              </a:ln>
              <a:solidFill>
                <a:srgbClr val="C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12%</a:t>
          </a:r>
          <a:r>
            <a:rPr kumimoji="0" lang="ar-EG" sz="13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.</a:t>
          </a:r>
          <a:endParaRPr kumimoji="0" lang="en-US" sz="13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0</xdr:colOff>
      <xdr:row>421</xdr:row>
      <xdr:rowOff>0</xdr:rowOff>
    </xdr:from>
    <xdr:to>
      <xdr:col>4</xdr:col>
      <xdr:colOff>535781</xdr:colOff>
      <xdr:row>422</xdr:row>
      <xdr:rowOff>47625</xdr:rowOff>
    </xdr:to>
    <xdr:sp macro="" textlink="">
      <xdr:nvSpPr>
        <xdr:cNvPr id="34" name="TextBox 33">
          <a:extLst>
            <a:ext uri="{FF2B5EF4-FFF2-40B4-BE49-F238E27FC236}">
              <a16:creationId xmlns:a16="http://schemas.microsoft.com/office/drawing/2014/main" xmlns="" id="{4F2DF318-950F-4744-BEC9-67B76CC3453B}"/>
            </a:ext>
          </a:extLst>
        </xdr:cNvPr>
        <xdr:cNvSpPr txBox="1"/>
      </xdr:nvSpPr>
      <xdr:spPr>
        <a:xfrm>
          <a:off x="11321569781" y="85665469"/>
          <a:ext cx="6524625" cy="297656"/>
        </a:xfrm>
        <a:prstGeom prst="rect">
          <a:avLst/>
        </a:prstGeom>
        <a:noFill/>
        <a:ln w="190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 rtl="1"/>
          <a:r>
            <a:rPr lang="ar-EG" sz="1400" b="1">
              <a:solidFill>
                <a:srgbClr val="000099"/>
              </a:solidFill>
            </a:rPr>
            <a:t>- للاطلاع على كافة تفاصيل بيانات أسعار منتجات التمويل الفردي بالشركات والجمعيات والمؤسسات الأهلية </a:t>
          </a:r>
          <a:endParaRPr lang="en-US" sz="1400" b="1">
            <a:solidFill>
              <a:srgbClr val="C00000"/>
            </a:solidFill>
          </a:endParaRPr>
        </a:p>
      </xdr:txBody>
    </xdr:sp>
    <xdr:clientData/>
  </xdr:twoCellAnchor>
  <xdr:twoCellAnchor>
    <xdr:from>
      <xdr:col>4</xdr:col>
      <xdr:colOff>178402</xdr:colOff>
      <xdr:row>421</xdr:row>
      <xdr:rowOff>0</xdr:rowOff>
    </xdr:from>
    <xdr:to>
      <xdr:col>4</xdr:col>
      <xdr:colOff>931331</xdr:colOff>
      <xdr:row>422</xdr:row>
      <xdr:rowOff>28157</xdr:rowOff>
    </xdr:to>
    <xdr:sp macro="" textlink="">
      <xdr:nvSpPr>
        <xdr:cNvPr id="35" name="TextBox 34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xmlns="" id="{4F2DF318-950F-4744-BEC9-67B76CC3453B}"/>
            </a:ext>
          </a:extLst>
        </xdr:cNvPr>
        <xdr:cNvSpPr txBox="1"/>
      </xdr:nvSpPr>
      <xdr:spPr>
        <a:xfrm>
          <a:off x="11321067075" y="85296375"/>
          <a:ext cx="752929" cy="278188"/>
        </a:xfrm>
        <a:prstGeom prst="rect">
          <a:avLst/>
        </a:prstGeom>
        <a:noFill/>
        <a:ln w="190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 rtl="1"/>
          <a:r>
            <a:rPr lang="ar-EG" sz="1400" b="1">
              <a:solidFill>
                <a:srgbClr val="C00000"/>
              </a:solidFill>
            </a:rPr>
            <a:t>اضغط هنا</a:t>
          </a:r>
          <a:endParaRPr lang="en-US" sz="1400" b="1">
            <a:solidFill>
              <a:srgbClr val="C00000"/>
            </a:solidFill>
          </a:endParaRPr>
        </a:p>
      </xdr:txBody>
    </xdr:sp>
    <xdr:clientData/>
  </xdr:twoCellAnchor>
  <xdr:twoCellAnchor>
    <xdr:from>
      <xdr:col>0</xdr:col>
      <xdr:colOff>269876</xdr:colOff>
      <xdr:row>0</xdr:row>
      <xdr:rowOff>63500</xdr:rowOff>
    </xdr:from>
    <xdr:to>
      <xdr:col>12</xdr:col>
      <xdr:colOff>1079500</xdr:colOff>
      <xdr:row>7</xdr:row>
      <xdr:rowOff>183387</xdr:rowOff>
    </xdr:to>
    <xdr:grpSp>
      <xdr:nvGrpSpPr>
        <xdr:cNvPr id="18" name="Group 17"/>
        <xdr:cNvGrpSpPr/>
      </xdr:nvGrpSpPr>
      <xdr:grpSpPr>
        <a:xfrm>
          <a:off x="11140435465" y="63500"/>
          <a:ext cx="20376695" cy="1603066"/>
          <a:chOff x="11176889000" y="79375"/>
          <a:chExt cx="20335874" cy="1612137"/>
        </a:xfrm>
      </xdr:grpSpPr>
      <xdr:pic>
        <xdr:nvPicPr>
          <xdr:cNvPr id="26" name="Picture 25"/>
          <xdr:cNvPicPr>
            <a:picLocks noChangeAspect="1"/>
          </xdr:cNvPicPr>
        </xdr:nvPicPr>
        <xdr:blipFill>
          <a:blip xmlns:r="http://schemas.openxmlformats.org/officeDocument/2006/relationships" r:embed="rId1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 flipH="1">
            <a:off x="11176889000" y="554634"/>
            <a:ext cx="15374737" cy="715365"/>
          </a:xfrm>
          <a:prstGeom prst="rect">
            <a:avLst/>
          </a:prstGeom>
        </xdr:spPr>
      </xdr:pic>
      <xdr:pic>
        <xdr:nvPicPr>
          <xdr:cNvPr id="32" name="Picture 31"/>
          <xdr:cNvPicPr>
            <a:picLocks noChangeAspect="1"/>
          </xdr:cNvPicPr>
        </xdr:nvPicPr>
        <xdr:blipFill>
          <a:blip xmlns:r="http://schemas.openxmlformats.org/officeDocument/2006/relationships" r:embed="rId16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77297803" y="682625"/>
            <a:ext cx="2825601" cy="492125"/>
          </a:xfrm>
          <a:prstGeom prst="rect">
            <a:avLst/>
          </a:prstGeom>
          <a:ln>
            <a:noFill/>
          </a:ln>
          <a:effectLst>
            <a:outerShdw blurRad="63500" dist="63500" dir="2400000" algn="tl" rotWithShape="0">
              <a:prstClr val="black">
                <a:alpha val="38000"/>
              </a:prstClr>
            </a:outerShdw>
          </a:effectLst>
        </xdr:spPr>
      </xdr:pic>
      <xdr:sp macro="" textlink="">
        <xdr:nvSpPr>
          <xdr:cNvPr id="33" name="Text Box 2">
            <a:extLst>
              <a:ext uri="{FF2B5EF4-FFF2-40B4-BE49-F238E27FC236}">
                <a16:creationId xmlns:a16="http://schemas.microsoft.com/office/drawing/2014/main" xmlns="" id="{00000000-0008-0000-0000-000004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1177255060" y="692824"/>
            <a:ext cx="2763133" cy="44952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rot="0" vert="horz" wrap="square" lIns="91440" tIns="45720" rIns="91440" bIns="45720" anchor="ctr" anchorCtr="0">
            <a:noAutofit/>
          </a:bodyPr>
          <a:lstStyle/>
          <a:p>
            <a:pPr marL="0" marR="0" indent="0" algn="ctr" defTabSz="914400" rtl="1" eaLnBrk="1" fontAlgn="auto" latinLnBrk="0" hangingPunct="1">
              <a:lnSpc>
                <a:spcPct val="107000"/>
              </a:lnSpc>
              <a:spcBef>
                <a:spcPts val="0"/>
              </a:spcBef>
              <a:spcAft>
                <a:spcPts val="800"/>
              </a:spcAft>
              <a:buClrTx/>
              <a:buSzTx/>
              <a:buFontTx/>
              <a:buNone/>
              <a:tabLst/>
              <a:defRPr/>
            </a:pPr>
            <a:r>
              <a:rPr lang="ar-EG" sz="2000" b="1" i="0" baseline="0">
                <a:solidFill>
                  <a:schemeClr val="bg1"/>
                </a:solidFill>
                <a:effectLst/>
                <a:latin typeface="+mn-lt"/>
                <a:ea typeface="+mn-ea"/>
                <a:cs typeface="+mn-cs"/>
              </a:rPr>
              <a:t>أسعار شهر أغسطس 2023</a:t>
            </a:r>
            <a:endParaRPr lang="en-US" sz="2000" b="1">
              <a:solidFill>
                <a:schemeClr val="bg1"/>
              </a:solidFill>
              <a:effectLst/>
            </a:endParaRPr>
          </a:p>
        </xdr:txBody>
      </xdr:sp>
      <xdr:pic>
        <xdr:nvPicPr>
          <xdr:cNvPr id="2" name="Picture 1"/>
          <xdr:cNvPicPr>
            <a:picLocks noChangeAspect="1"/>
          </xdr:cNvPicPr>
        </xdr:nvPicPr>
        <xdr:blipFill>
          <a:blip xmlns:r="http://schemas.openxmlformats.org/officeDocument/2006/relationships" r:embed="rId17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92382999" y="79375"/>
            <a:ext cx="4841875" cy="1612137"/>
          </a:xfrm>
          <a:prstGeom prst="rect">
            <a:avLst/>
          </a:prstGeom>
        </xdr:spPr>
      </xdr:pic>
      <xdr:pic>
        <xdr:nvPicPr>
          <xdr:cNvPr id="4" name="Picture 3"/>
          <xdr:cNvPicPr>
            <a:picLocks noChangeAspect="1"/>
          </xdr:cNvPicPr>
        </xdr:nvPicPr>
        <xdr:blipFill>
          <a:blip xmlns:r="http://schemas.openxmlformats.org/officeDocument/2006/relationships" r:embed="rId1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80270376" y="613079"/>
            <a:ext cx="11906250" cy="624500"/>
          </a:xfrm>
          <a:prstGeom prst="rect">
            <a:avLst/>
          </a:prstGeom>
        </xdr:spPr>
      </xdr:pic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Information%20&amp;%20Reporting%20%20Division\Regulatory%20Reporting\001-%20&#1575;&#1604;&#1578;&#1602;&#1575;&#1585;&#1610;&#1585;%20&#1575;&#1604;&#1585;&#1602;&#1575;&#1576;&#1610;&#1577;\&#1575;&#1604;&#1578;&#1587;&#1593;&#1610;&#1585;%20&#1575;&#1604;&#1605;&#1587;&#1572;&#1608;&#1604;\08-%20&#1571;&#1594;&#1587;&#1591;&#1587;%202023\Companies\007-%20&#1601;&#1608;&#1585;&#161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أسعار التمويل الفردي"/>
      <sheetName val="أسعار التمويل الجماعي "/>
    </sheetNames>
    <sheetDataSet>
      <sheetData sheetId="0" refreshError="1">
        <row r="9">
          <cell r="D9" t="str">
            <v>تمويل الاقساط الشهريه</v>
          </cell>
        </row>
        <row r="13">
          <cell r="D13" t="str">
            <v>التمويل الرقمي</v>
          </cell>
        </row>
        <row r="15">
          <cell r="D15" t="str">
            <v>التمويل الدوار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6" tint="-0.499984740745262"/>
  </sheetPr>
  <dimension ref="A2:N39"/>
  <sheetViews>
    <sheetView rightToLeft="1" topLeftCell="A4" zoomScale="80" zoomScaleNormal="80" workbookViewId="0">
      <selection activeCell="R26" sqref="R26"/>
    </sheetView>
  </sheetViews>
  <sheetFormatPr defaultRowHeight="14.25" x14ac:dyDescent="0.2"/>
  <cols>
    <col min="1" max="4" width="10.625" style="344" customWidth="1"/>
    <col min="5" max="5" width="9" style="344"/>
    <col min="6" max="9" width="10.625" style="344" customWidth="1"/>
    <col min="10" max="10" width="9" style="344"/>
    <col min="11" max="14" width="10.625" style="344" customWidth="1"/>
    <col min="15" max="16384" width="9" style="344"/>
  </cols>
  <sheetData>
    <row r="2" spans="1:14" ht="23.25" x14ac:dyDescent="0.2">
      <c r="A2" s="345"/>
      <c r="B2" s="345"/>
      <c r="C2" s="345"/>
      <c r="D2" s="345"/>
      <c r="E2" s="345"/>
      <c r="F2" s="345"/>
      <c r="G2" s="345"/>
      <c r="H2" s="345"/>
      <c r="I2" s="345"/>
      <c r="J2" s="345"/>
      <c r="K2" s="345"/>
      <c r="L2" s="345"/>
      <c r="M2" s="345"/>
      <c r="N2" s="345"/>
    </row>
    <row r="7" spans="1:14" ht="54.75" customHeight="1" x14ac:dyDescent="0.2">
      <c r="A7" s="375"/>
      <c r="B7" s="375"/>
      <c r="C7" s="375"/>
      <c r="D7" s="375"/>
      <c r="E7" s="375"/>
      <c r="F7" s="375"/>
      <c r="G7" s="375"/>
      <c r="H7" s="375"/>
      <c r="I7" s="375"/>
      <c r="J7" s="375"/>
      <c r="K7" s="375"/>
      <c r="L7" s="375"/>
      <c r="M7" s="375"/>
      <c r="N7" s="375"/>
    </row>
    <row r="10" spans="1:14" ht="51" customHeight="1" x14ac:dyDescent="0.2">
      <c r="A10" s="346"/>
      <c r="B10" s="347"/>
      <c r="C10" s="347"/>
      <c r="D10" s="347"/>
      <c r="F10" s="346"/>
      <c r="G10" s="347"/>
      <c r="H10" s="347"/>
      <c r="I10" s="347"/>
      <c r="K10" s="345"/>
      <c r="L10" s="348"/>
      <c r="M10" s="348"/>
      <c r="N10" s="348"/>
    </row>
    <row r="14" spans="1:14" ht="51" customHeight="1" x14ac:dyDescent="0.2">
      <c r="A14" s="346"/>
      <c r="B14" s="347"/>
      <c r="C14" s="347"/>
      <c r="D14" s="347"/>
      <c r="F14" s="346"/>
      <c r="G14" s="347"/>
      <c r="H14" s="347"/>
      <c r="I14" s="347"/>
      <c r="K14" s="345"/>
      <c r="L14" s="348"/>
      <c r="M14" s="348"/>
      <c r="N14" s="348"/>
    </row>
    <row r="37" spans="1:14" x14ac:dyDescent="0.2">
      <c r="A37" s="359"/>
      <c r="B37" s="359"/>
      <c r="C37" s="359"/>
      <c r="D37" s="359"/>
      <c r="E37" s="359"/>
      <c r="F37" s="359"/>
      <c r="G37" s="359"/>
      <c r="H37" s="359"/>
      <c r="I37" s="359"/>
      <c r="J37" s="359"/>
      <c r="K37" s="359"/>
      <c r="L37" s="359"/>
      <c r="M37" s="359"/>
      <c r="N37" s="359"/>
    </row>
    <row r="38" spans="1:14" x14ac:dyDescent="0.2">
      <c r="A38" s="359"/>
      <c r="B38" s="359"/>
      <c r="C38" s="359"/>
      <c r="D38" s="359"/>
      <c r="E38" s="359"/>
      <c r="F38" s="359"/>
      <c r="G38" s="359"/>
      <c r="H38" s="359"/>
      <c r="I38" s="359"/>
      <c r="J38" s="359"/>
      <c r="K38" s="359"/>
      <c r="L38" s="359"/>
      <c r="M38" s="359"/>
      <c r="N38" s="359"/>
    </row>
    <row r="39" spans="1:14" x14ac:dyDescent="0.2">
      <c r="A39" s="359"/>
      <c r="B39" s="359"/>
      <c r="C39" s="359"/>
      <c r="D39" s="359"/>
      <c r="E39" s="359"/>
      <c r="F39" s="359"/>
      <c r="G39" s="359"/>
      <c r="H39" s="359"/>
      <c r="I39" s="359"/>
      <c r="J39" s="359"/>
      <c r="K39" s="359"/>
      <c r="L39" s="359"/>
      <c r="M39" s="359"/>
      <c r="N39" s="359"/>
    </row>
  </sheetData>
  <sheetProtection algorithmName="SHA-512" hashValue="V2Eao3hkd9IuP7r03Zxwg1m3a35xYTtQxLXn8d8v1YmDfQfawnH/zV5AgfRnxIv86zp1hd/BpTq4UOUuoPfZiA==" saltValue="Pb+GRdsFkqpq389NBA/VDg==" spinCount="100000" sheet="1" objects="1" scenarios="1"/>
  <mergeCells count="1">
    <mergeCell ref="A7:N7"/>
  </mergeCells>
  <printOptions horizontalCentered="1"/>
  <pageMargins left="0.39370078740157483" right="0.39370078740157483" top="0.39370078740157483" bottom="0.39370078740157483" header="0" footer="0"/>
  <pageSetup paperSize="9" scale="8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1"/>
  </sheetPr>
  <dimension ref="A1:P27"/>
  <sheetViews>
    <sheetView rightToLeft="1" topLeftCell="A7" zoomScaleNormal="100" workbookViewId="0">
      <selection activeCell="J31" sqref="J31"/>
    </sheetView>
  </sheetViews>
  <sheetFormatPr defaultRowHeight="14.25" x14ac:dyDescent="0.2"/>
  <cols>
    <col min="1" max="1" width="3.625" style="344" customWidth="1"/>
    <col min="2" max="2" width="52.875" style="344" customWidth="1"/>
    <col min="3" max="3" width="2.625" style="344" customWidth="1"/>
    <col min="4" max="16" width="9.375" style="344" customWidth="1"/>
    <col min="17" max="17" width="3.625" style="344" customWidth="1"/>
    <col min="18" max="16384" width="9" style="344"/>
  </cols>
  <sheetData>
    <row r="1" spans="1:16" x14ac:dyDescent="0.2">
      <c r="A1" s="361"/>
      <c r="B1" s="361"/>
      <c r="C1" s="361"/>
      <c r="D1" s="361"/>
      <c r="E1" s="361"/>
      <c r="F1" s="361"/>
      <c r="G1" s="361"/>
      <c r="H1" s="361"/>
      <c r="I1" s="361"/>
      <c r="J1" s="361"/>
      <c r="K1" s="361"/>
      <c r="L1" s="361"/>
      <c r="M1" s="361"/>
      <c r="N1" s="361"/>
      <c r="O1" s="361"/>
      <c r="P1" s="361"/>
    </row>
    <row r="2" spans="1:16" x14ac:dyDescent="0.2">
      <c r="A2" s="361"/>
      <c r="B2" s="361"/>
      <c r="C2" s="361"/>
      <c r="D2" s="361"/>
      <c r="E2" s="361"/>
      <c r="F2" s="361"/>
      <c r="G2" s="361"/>
      <c r="H2" s="361"/>
      <c r="I2" s="361"/>
      <c r="J2" s="361"/>
      <c r="K2" s="361"/>
      <c r="L2" s="361"/>
      <c r="M2" s="361"/>
      <c r="N2" s="361"/>
      <c r="O2" s="361"/>
      <c r="P2" s="361"/>
    </row>
    <row r="3" spans="1:16" x14ac:dyDescent="0.2">
      <c r="A3" s="361"/>
      <c r="B3" s="361"/>
      <c r="C3" s="361"/>
      <c r="D3" s="361"/>
      <c r="E3" s="361"/>
      <c r="F3" s="361"/>
      <c r="G3" s="361"/>
      <c r="H3" s="361"/>
      <c r="I3" s="361"/>
      <c r="J3" s="361"/>
      <c r="K3" s="361"/>
      <c r="L3" s="361"/>
      <c r="M3" s="361"/>
      <c r="N3" s="361"/>
      <c r="O3" s="361"/>
      <c r="P3" s="361"/>
    </row>
    <row r="4" spans="1:16" x14ac:dyDescent="0.2">
      <c r="A4" s="361"/>
      <c r="B4" s="361"/>
      <c r="C4" s="361"/>
      <c r="D4" s="361"/>
      <c r="E4" s="361"/>
      <c r="F4" s="361"/>
      <c r="G4" s="361"/>
      <c r="H4" s="361"/>
      <c r="I4" s="361"/>
      <c r="J4" s="361"/>
      <c r="K4" s="361"/>
      <c r="L4" s="361"/>
      <c r="M4" s="361"/>
      <c r="N4" s="361"/>
      <c r="O4" s="361"/>
      <c r="P4" s="361"/>
    </row>
    <row r="5" spans="1:16" x14ac:dyDescent="0.2">
      <c r="A5" s="361"/>
      <c r="B5" s="361"/>
      <c r="C5" s="361"/>
      <c r="D5" s="361"/>
      <c r="E5" s="361"/>
      <c r="F5" s="361"/>
      <c r="G5" s="361"/>
      <c r="H5" s="361"/>
      <c r="I5" s="361"/>
      <c r="J5" s="361"/>
      <c r="K5" s="361"/>
      <c r="L5" s="361"/>
      <c r="M5" s="361"/>
      <c r="N5" s="361"/>
      <c r="O5" s="361"/>
      <c r="P5" s="361"/>
    </row>
    <row r="6" spans="1:16" x14ac:dyDescent="0.2">
      <c r="A6" s="361"/>
      <c r="B6" s="361"/>
      <c r="C6" s="361"/>
      <c r="D6" s="361"/>
      <c r="E6" s="361"/>
      <c r="F6" s="361"/>
      <c r="G6" s="361"/>
      <c r="H6" s="361"/>
      <c r="I6" s="361"/>
      <c r="J6" s="361"/>
      <c r="K6" s="361"/>
      <c r="L6" s="361"/>
      <c r="M6" s="361"/>
      <c r="N6" s="361"/>
      <c r="O6" s="361"/>
      <c r="P6" s="361"/>
    </row>
    <row r="7" spans="1:16" x14ac:dyDescent="0.2">
      <c r="A7" s="361"/>
      <c r="B7" s="361"/>
      <c r="C7" s="361"/>
      <c r="D7" s="361"/>
      <c r="E7" s="361"/>
      <c r="F7" s="361"/>
      <c r="G7" s="361"/>
      <c r="H7" s="361"/>
      <c r="I7" s="361"/>
      <c r="J7" s="361"/>
      <c r="K7" s="361"/>
      <c r="L7" s="361"/>
      <c r="M7" s="361"/>
      <c r="N7" s="361"/>
      <c r="O7" s="361"/>
      <c r="P7" s="361"/>
    </row>
    <row r="8" spans="1:16" s="357" customFormat="1" ht="39.950000000000003" customHeight="1" x14ac:dyDescent="0.2">
      <c r="A8" s="362"/>
      <c r="B8" s="385" t="s">
        <v>364</v>
      </c>
      <c r="C8" s="385"/>
      <c r="D8" s="385"/>
      <c r="E8" s="385"/>
      <c r="F8" s="385"/>
      <c r="G8" s="385"/>
      <c r="H8" s="385"/>
      <c r="I8" s="385"/>
      <c r="J8" s="385"/>
      <c r="K8" s="385"/>
      <c r="L8" s="385"/>
      <c r="M8" s="385"/>
      <c r="N8" s="385"/>
      <c r="O8" s="385"/>
      <c r="P8" s="385"/>
    </row>
    <row r="9" spans="1:16" ht="15" thickBot="1" x14ac:dyDescent="0.25">
      <c r="A9" s="361"/>
      <c r="B9" s="361"/>
      <c r="C9" s="361"/>
      <c r="D9" s="361"/>
      <c r="E9" s="361"/>
      <c r="F9" s="361"/>
      <c r="G9" s="361"/>
      <c r="H9" s="361"/>
      <c r="I9" s="361"/>
      <c r="J9" s="361"/>
      <c r="K9" s="361"/>
      <c r="L9" s="361"/>
      <c r="M9" s="361"/>
      <c r="N9" s="361"/>
      <c r="O9" s="361"/>
      <c r="P9" s="361"/>
    </row>
    <row r="10" spans="1:16" ht="39.950000000000003" customHeight="1" thickTop="1" thickBot="1" x14ac:dyDescent="0.25">
      <c r="A10" s="363"/>
      <c r="B10" s="364" t="s">
        <v>200</v>
      </c>
      <c r="C10" s="363"/>
      <c r="D10" s="392" t="s">
        <v>365</v>
      </c>
      <c r="E10" s="393"/>
      <c r="F10" s="393"/>
      <c r="G10" s="393"/>
      <c r="H10" s="393"/>
      <c r="I10" s="393"/>
      <c r="J10" s="393"/>
      <c r="K10" s="393"/>
      <c r="L10" s="393"/>
      <c r="M10" s="393"/>
      <c r="N10" s="393"/>
      <c r="O10" s="393"/>
      <c r="P10" s="394"/>
    </row>
    <row r="11" spans="1:16" ht="15.75" thickTop="1" thickBot="1" x14ac:dyDescent="0.25">
      <c r="A11" s="361"/>
      <c r="B11" s="361"/>
      <c r="C11" s="361"/>
      <c r="D11" s="361"/>
      <c r="E11" s="361"/>
      <c r="F11" s="361"/>
      <c r="G11" s="361"/>
      <c r="H11" s="361"/>
      <c r="I11" s="361"/>
      <c r="J11" s="361"/>
      <c r="K11" s="361"/>
      <c r="L11" s="361"/>
      <c r="M11" s="361"/>
      <c r="N11" s="361"/>
      <c r="O11" s="361"/>
      <c r="P11" s="361"/>
    </row>
    <row r="12" spans="1:16" ht="39.950000000000003" customHeight="1" thickTop="1" thickBot="1" x14ac:dyDescent="0.25">
      <c r="A12" s="365"/>
      <c r="B12" s="366" t="s">
        <v>371</v>
      </c>
      <c r="C12" s="365"/>
      <c r="D12" s="386" t="s">
        <v>372</v>
      </c>
      <c r="E12" s="387"/>
      <c r="F12" s="387"/>
      <c r="G12" s="387"/>
      <c r="H12" s="387"/>
      <c r="I12" s="387"/>
      <c r="J12" s="387"/>
      <c r="K12" s="387"/>
      <c r="L12" s="387"/>
      <c r="M12" s="387"/>
      <c r="N12" s="387"/>
      <c r="O12" s="387"/>
      <c r="P12" s="388"/>
    </row>
    <row r="13" spans="1:16" ht="15.75" thickTop="1" thickBot="1" x14ac:dyDescent="0.25">
      <c r="A13" s="365"/>
      <c r="B13" s="361"/>
      <c r="C13" s="361"/>
      <c r="D13" s="361"/>
      <c r="E13" s="361"/>
      <c r="F13" s="361"/>
      <c r="G13" s="361"/>
      <c r="H13" s="361"/>
      <c r="I13" s="361"/>
      <c r="J13" s="361"/>
      <c r="K13" s="361"/>
      <c r="L13" s="361"/>
      <c r="M13" s="361"/>
      <c r="N13" s="361"/>
      <c r="O13" s="361"/>
      <c r="P13" s="361"/>
    </row>
    <row r="14" spans="1:16" ht="39.950000000000003" customHeight="1" thickTop="1" thickBot="1" x14ac:dyDescent="0.25">
      <c r="A14" s="365"/>
      <c r="B14" s="367" t="s">
        <v>373</v>
      </c>
      <c r="C14" s="365"/>
      <c r="D14" s="389" t="s">
        <v>374</v>
      </c>
      <c r="E14" s="390"/>
      <c r="F14" s="390"/>
      <c r="G14" s="390"/>
      <c r="H14" s="390"/>
      <c r="I14" s="390"/>
      <c r="J14" s="390"/>
      <c r="K14" s="390"/>
      <c r="L14" s="390"/>
      <c r="M14" s="390"/>
      <c r="N14" s="390"/>
      <c r="O14" s="390"/>
      <c r="P14" s="391"/>
    </row>
    <row r="15" spans="1:16" ht="15.75" thickTop="1" thickBot="1" x14ac:dyDescent="0.25">
      <c r="A15" s="365"/>
      <c r="B15" s="361"/>
      <c r="C15" s="361"/>
      <c r="D15" s="361"/>
      <c r="E15" s="361"/>
      <c r="F15" s="361"/>
      <c r="G15" s="361"/>
      <c r="H15" s="361"/>
      <c r="I15" s="361"/>
      <c r="J15" s="361"/>
      <c r="K15" s="361"/>
      <c r="L15" s="361"/>
      <c r="M15" s="361"/>
      <c r="N15" s="361"/>
      <c r="O15" s="361"/>
      <c r="P15" s="361"/>
    </row>
    <row r="16" spans="1:16" ht="39.950000000000003" customHeight="1" thickTop="1" thickBot="1" x14ac:dyDescent="0.25">
      <c r="A16" s="363"/>
      <c r="B16" s="368" t="s">
        <v>366</v>
      </c>
      <c r="C16" s="363"/>
      <c r="D16" s="395" t="s">
        <v>367</v>
      </c>
      <c r="E16" s="396"/>
      <c r="F16" s="396"/>
      <c r="G16" s="396"/>
      <c r="H16" s="396"/>
      <c r="I16" s="396"/>
      <c r="J16" s="396"/>
      <c r="K16" s="396"/>
      <c r="L16" s="396"/>
      <c r="M16" s="396"/>
      <c r="N16" s="396"/>
      <c r="O16" s="396"/>
      <c r="P16" s="397"/>
    </row>
    <row r="17" spans="1:16" ht="15.75" customHeight="1" thickTop="1" thickBot="1" x14ac:dyDescent="0.25">
      <c r="A17" s="361"/>
      <c r="B17" s="361"/>
      <c r="C17" s="361"/>
      <c r="D17" s="361"/>
      <c r="E17" s="361"/>
      <c r="F17" s="361"/>
      <c r="G17" s="361"/>
      <c r="H17" s="361"/>
      <c r="I17" s="361"/>
      <c r="J17" s="361"/>
      <c r="K17" s="361"/>
      <c r="L17" s="361"/>
      <c r="M17" s="361"/>
      <c r="N17" s="361"/>
      <c r="O17" s="361"/>
      <c r="P17" s="361"/>
    </row>
    <row r="18" spans="1:16" ht="39.950000000000003" customHeight="1" thickTop="1" thickBot="1" x14ac:dyDescent="0.25">
      <c r="A18" s="361"/>
      <c r="B18" s="369" t="s">
        <v>362</v>
      </c>
      <c r="C18" s="363"/>
      <c r="D18" s="379" t="s">
        <v>368</v>
      </c>
      <c r="E18" s="380"/>
      <c r="F18" s="380"/>
      <c r="G18" s="380"/>
      <c r="H18" s="380"/>
      <c r="I18" s="380"/>
      <c r="J18" s="380"/>
      <c r="K18" s="380"/>
      <c r="L18" s="380"/>
      <c r="M18" s="380"/>
      <c r="N18" s="380"/>
      <c r="O18" s="380"/>
      <c r="P18" s="381"/>
    </row>
    <row r="19" spans="1:16" ht="15.75" customHeight="1" thickTop="1" thickBot="1" x14ac:dyDescent="0.25">
      <c r="A19" s="361"/>
      <c r="B19" s="361"/>
      <c r="C19" s="361"/>
      <c r="D19" s="361"/>
      <c r="E19" s="361"/>
      <c r="F19" s="361"/>
      <c r="G19" s="361"/>
      <c r="H19" s="361"/>
      <c r="I19" s="361"/>
      <c r="J19" s="361"/>
      <c r="K19" s="361"/>
      <c r="L19" s="361"/>
      <c r="M19" s="361"/>
      <c r="N19" s="361"/>
      <c r="O19" s="361"/>
      <c r="P19" s="361"/>
    </row>
    <row r="20" spans="1:16" ht="39.950000000000003" customHeight="1" thickTop="1" thickBot="1" x14ac:dyDescent="0.25">
      <c r="A20" s="361"/>
      <c r="B20" s="370" t="s">
        <v>363</v>
      </c>
      <c r="C20" s="361"/>
      <c r="D20" s="382" t="s">
        <v>369</v>
      </c>
      <c r="E20" s="383"/>
      <c r="F20" s="383"/>
      <c r="G20" s="383"/>
      <c r="H20" s="383"/>
      <c r="I20" s="383"/>
      <c r="J20" s="383"/>
      <c r="K20" s="383"/>
      <c r="L20" s="383"/>
      <c r="M20" s="383"/>
      <c r="N20" s="383"/>
      <c r="O20" s="383"/>
      <c r="P20" s="384"/>
    </row>
    <row r="21" spans="1:16" ht="15.75" customHeight="1" thickTop="1" thickBot="1" x14ac:dyDescent="0.25">
      <c r="A21" s="361"/>
      <c r="B21" s="361"/>
      <c r="C21" s="361"/>
      <c r="D21" s="361"/>
      <c r="E21" s="361"/>
      <c r="F21" s="361"/>
      <c r="G21" s="361"/>
      <c r="H21" s="361"/>
      <c r="I21" s="361"/>
      <c r="J21" s="361"/>
      <c r="K21" s="361"/>
      <c r="L21" s="361"/>
      <c r="M21" s="361"/>
      <c r="N21" s="361"/>
      <c r="O21" s="361"/>
      <c r="P21" s="361"/>
    </row>
    <row r="22" spans="1:16" s="356" customFormat="1" ht="39.950000000000003" customHeight="1" thickTop="1" thickBot="1" x14ac:dyDescent="0.25">
      <c r="A22" s="371"/>
      <c r="B22" s="372" t="s">
        <v>93</v>
      </c>
      <c r="C22" s="371"/>
      <c r="D22" s="398" t="s">
        <v>370</v>
      </c>
      <c r="E22" s="399"/>
      <c r="F22" s="399"/>
      <c r="G22" s="399"/>
      <c r="H22" s="399"/>
      <c r="I22" s="399"/>
      <c r="J22" s="399"/>
      <c r="K22" s="399"/>
      <c r="L22" s="399"/>
      <c r="M22" s="399"/>
      <c r="N22" s="399"/>
      <c r="O22" s="399"/>
      <c r="P22" s="400"/>
    </row>
    <row r="23" spans="1:16" ht="15.75" customHeight="1" thickTop="1" thickBot="1" x14ac:dyDescent="0.25">
      <c r="A23" s="361"/>
      <c r="B23" s="361"/>
      <c r="C23" s="361"/>
      <c r="D23" s="361"/>
      <c r="E23" s="361"/>
      <c r="F23" s="361"/>
      <c r="G23" s="361"/>
      <c r="H23" s="361"/>
      <c r="I23" s="361"/>
      <c r="J23" s="361"/>
      <c r="K23" s="361"/>
      <c r="L23" s="361"/>
      <c r="M23" s="361"/>
      <c r="N23" s="361"/>
      <c r="O23" s="361"/>
      <c r="P23" s="361"/>
    </row>
    <row r="24" spans="1:16" ht="39.950000000000003" customHeight="1" thickTop="1" thickBot="1" x14ac:dyDescent="0.25">
      <c r="A24" s="363"/>
      <c r="B24" s="373" t="s">
        <v>96</v>
      </c>
      <c r="C24" s="363"/>
      <c r="D24" s="401" t="s">
        <v>377</v>
      </c>
      <c r="E24" s="402"/>
      <c r="F24" s="402"/>
      <c r="G24" s="402"/>
      <c r="H24" s="402"/>
      <c r="I24" s="402"/>
      <c r="J24" s="402"/>
      <c r="K24" s="402"/>
      <c r="L24" s="402"/>
      <c r="M24" s="402"/>
      <c r="N24" s="402"/>
      <c r="O24" s="402"/>
      <c r="P24" s="403"/>
    </row>
    <row r="25" spans="1:16" ht="15.75" customHeight="1" thickTop="1" thickBot="1" x14ac:dyDescent="0.25">
      <c r="A25" s="361"/>
      <c r="B25" s="361"/>
      <c r="C25" s="361"/>
      <c r="D25" s="361"/>
      <c r="E25" s="361"/>
      <c r="F25" s="361"/>
      <c r="G25" s="361"/>
      <c r="H25" s="361"/>
      <c r="I25" s="361"/>
      <c r="J25" s="361"/>
      <c r="K25" s="361"/>
      <c r="L25" s="361"/>
      <c r="M25" s="361"/>
      <c r="N25" s="361"/>
      <c r="O25" s="361"/>
      <c r="P25" s="361"/>
    </row>
    <row r="26" spans="1:16" ht="39.950000000000003" customHeight="1" thickTop="1" thickBot="1" x14ac:dyDescent="0.25">
      <c r="A26" s="363"/>
      <c r="B26" s="374" t="s">
        <v>375</v>
      </c>
      <c r="C26" s="363"/>
      <c r="D26" s="376" t="s">
        <v>376</v>
      </c>
      <c r="E26" s="377"/>
      <c r="F26" s="377"/>
      <c r="G26" s="377"/>
      <c r="H26" s="377"/>
      <c r="I26" s="377"/>
      <c r="J26" s="377"/>
      <c r="K26" s="377"/>
      <c r="L26" s="377"/>
      <c r="M26" s="377"/>
      <c r="N26" s="377"/>
      <c r="O26" s="377"/>
      <c r="P26" s="378"/>
    </row>
    <row r="27" spans="1:16" ht="15" thickTop="1" x14ac:dyDescent="0.2">
      <c r="A27" s="361"/>
      <c r="B27" s="361"/>
      <c r="C27" s="361"/>
      <c r="D27" s="361"/>
      <c r="E27" s="361"/>
      <c r="F27" s="361"/>
      <c r="G27" s="361"/>
      <c r="H27" s="361"/>
      <c r="I27" s="361"/>
      <c r="J27" s="361"/>
      <c r="K27" s="361"/>
      <c r="L27" s="361"/>
      <c r="M27" s="361"/>
      <c r="N27" s="361"/>
      <c r="O27" s="361"/>
      <c r="P27" s="361"/>
    </row>
  </sheetData>
  <sheetProtection algorithmName="SHA-512" hashValue="LWZgs6gxW4F18fEx0Qgfy+Mm/Qjla/pV3OmuWOiHZpVHaK/RfPfmALSPpGMF7Qq2609neo++idPSwC9cnsnyqg==" saltValue="3Te5wHM9jIHhLEiGJf0y5g==" spinCount="100000" sheet="1" objects="1" scenarios="1"/>
  <mergeCells count="10">
    <mergeCell ref="D26:P26"/>
    <mergeCell ref="D18:P18"/>
    <mergeCell ref="D20:P20"/>
    <mergeCell ref="B8:P8"/>
    <mergeCell ref="D12:P12"/>
    <mergeCell ref="D14:P14"/>
    <mergeCell ref="D10:P10"/>
    <mergeCell ref="D16:P16"/>
    <mergeCell ref="D22:P22"/>
    <mergeCell ref="D24:P24"/>
  </mergeCells>
  <printOptions horizontalCentered="1"/>
  <pageMargins left="0.39370078740157483" right="0.39370078740157483" top="0.39370078740157483" bottom="0.39370078740157483" header="0" footer="0"/>
  <pageSetup paperSize="9" scale="6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theme="9" tint="-0.499984740745262"/>
  </sheetPr>
  <dimension ref="A1:T424"/>
  <sheetViews>
    <sheetView rightToLeft="1" tabSelected="1" topLeftCell="A268" zoomScale="70" zoomScaleNormal="70" workbookViewId="0">
      <selection activeCell="E430" sqref="E430"/>
    </sheetView>
  </sheetViews>
  <sheetFormatPr defaultColWidth="9" defaultRowHeight="20.100000000000001" customHeight="1" x14ac:dyDescent="0.2"/>
  <cols>
    <col min="1" max="1" width="12.625" style="5" customWidth="1"/>
    <col min="2" max="2" width="40.625" style="1" customWidth="1"/>
    <col min="3" max="3" width="15.875" style="14" customWidth="1"/>
    <col min="4" max="4" width="9.375" style="1" customWidth="1"/>
    <col min="5" max="5" width="49.375" style="326" bestFit="1" customWidth="1"/>
    <col min="6" max="6" width="50.75" style="326" bestFit="1" customWidth="1"/>
    <col min="7" max="7" width="4.625" style="326" customWidth="1"/>
    <col min="8" max="13" width="14.625" style="327" customWidth="1"/>
    <col min="14" max="14" width="11" style="326" customWidth="1"/>
    <col min="15" max="17" width="16.125" style="328" customWidth="1"/>
    <col min="18" max="19" width="9" style="10"/>
    <col min="20" max="20" width="12.625" style="5" customWidth="1"/>
    <col min="21" max="21" width="11.375" style="10" customWidth="1"/>
    <col min="22" max="16384" width="9" style="10"/>
  </cols>
  <sheetData>
    <row r="1" spans="1:20" s="2" customFormat="1" ht="15.75" x14ac:dyDescent="0.2">
      <c r="A1" s="1"/>
      <c r="C1" s="12"/>
      <c r="T1" s="1"/>
    </row>
    <row r="2" spans="1:20" s="2" customFormat="1" ht="14.25" customHeight="1" x14ac:dyDescent="0.2">
      <c r="A2" s="1"/>
      <c r="C2" s="12"/>
      <c r="I2" s="9"/>
      <c r="K2" s="9"/>
      <c r="T2" s="1"/>
    </row>
    <row r="3" spans="1:20" s="2" customFormat="1" ht="14.25" customHeight="1" x14ac:dyDescent="0.2">
      <c r="A3" s="1"/>
      <c r="C3" s="12"/>
      <c r="T3" s="1"/>
    </row>
    <row r="4" spans="1:20" s="2" customFormat="1" ht="15.75" x14ac:dyDescent="0.2">
      <c r="A4" s="7"/>
      <c r="B4" s="7"/>
      <c r="C4" s="13"/>
      <c r="D4" s="7"/>
      <c r="Q4" s="1"/>
      <c r="T4" s="7"/>
    </row>
    <row r="5" spans="1:20" s="2" customFormat="1" ht="15.75" x14ac:dyDescent="0.2">
      <c r="A5" s="7"/>
      <c r="B5" s="7"/>
      <c r="C5" s="13"/>
      <c r="D5" s="7"/>
      <c r="Q5" s="1"/>
      <c r="T5" s="7"/>
    </row>
    <row r="6" spans="1:20" s="2" customFormat="1" ht="15.75" x14ac:dyDescent="0.2">
      <c r="A6" s="7"/>
      <c r="B6" s="7"/>
      <c r="C6" s="13"/>
      <c r="D6" s="7"/>
      <c r="Q6" s="1"/>
      <c r="T6" s="7"/>
    </row>
    <row r="7" spans="1:20" s="288" customFormat="1" ht="24.95" customHeight="1" x14ac:dyDescent="0.2">
      <c r="A7" s="17"/>
      <c r="B7" s="17"/>
      <c r="C7" s="287"/>
      <c r="D7" s="17"/>
      <c r="G7" s="501"/>
      <c r="H7" s="501"/>
      <c r="I7" s="501"/>
      <c r="J7" s="501"/>
      <c r="K7" s="501"/>
      <c r="L7" s="501"/>
      <c r="M7" s="289"/>
      <c r="N7" s="289"/>
      <c r="O7" s="502" t="s">
        <v>0</v>
      </c>
      <c r="P7" s="502"/>
      <c r="Q7" s="502"/>
      <c r="T7" s="358"/>
    </row>
    <row r="8" spans="1:20" s="2" customFormat="1" ht="16.5" thickBot="1" x14ac:dyDescent="0.25">
      <c r="A8" s="7"/>
      <c r="B8" s="7"/>
      <c r="C8" s="13"/>
      <c r="D8" s="7"/>
      <c r="K8" s="7"/>
      <c r="L8" s="7"/>
      <c r="M8" s="7"/>
      <c r="N8" s="7"/>
      <c r="T8" s="7"/>
    </row>
    <row r="9" spans="1:20" s="1" customFormat="1" ht="24.95" customHeight="1" thickBot="1" x14ac:dyDescent="0.25">
      <c r="A9" s="503" t="s">
        <v>1</v>
      </c>
      <c r="B9" s="505" t="s">
        <v>2</v>
      </c>
      <c r="C9" s="514" t="s">
        <v>207</v>
      </c>
      <c r="D9" s="505" t="s">
        <v>3</v>
      </c>
      <c r="E9" s="505" t="s">
        <v>200</v>
      </c>
      <c r="F9" s="507" t="s">
        <v>98</v>
      </c>
      <c r="G9" s="34"/>
      <c r="H9" s="509" t="s">
        <v>93</v>
      </c>
      <c r="I9" s="510"/>
      <c r="J9" s="511"/>
      <c r="K9" s="509" t="s">
        <v>96</v>
      </c>
      <c r="L9" s="510"/>
      <c r="M9" s="511"/>
      <c r="N9" s="34"/>
      <c r="O9" s="509" t="s">
        <v>97</v>
      </c>
      <c r="P9" s="510"/>
      <c r="Q9" s="511"/>
      <c r="T9" s="27"/>
    </row>
    <row r="10" spans="1:20" s="2" customFormat="1" ht="24.95" customHeight="1" thickBot="1" x14ac:dyDescent="0.25">
      <c r="A10" s="504"/>
      <c r="B10" s="506"/>
      <c r="C10" s="515"/>
      <c r="D10" s="506"/>
      <c r="E10" s="506"/>
      <c r="F10" s="508"/>
      <c r="G10" s="38"/>
      <c r="H10" s="35" t="s">
        <v>4</v>
      </c>
      <c r="I10" s="36" t="s">
        <v>5</v>
      </c>
      <c r="J10" s="355" t="s">
        <v>6</v>
      </c>
      <c r="K10" s="354" t="s">
        <v>4</v>
      </c>
      <c r="L10" s="36" t="s">
        <v>5</v>
      </c>
      <c r="M10" s="37" t="s">
        <v>6</v>
      </c>
      <c r="N10" s="38"/>
      <c r="O10" s="35" t="s">
        <v>4</v>
      </c>
      <c r="P10" s="36" t="s">
        <v>5</v>
      </c>
      <c r="Q10" s="37" t="s">
        <v>6</v>
      </c>
      <c r="T10" s="27"/>
    </row>
    <row r="11" spans="1:20" ht="24.95" customHeight="1" x14ac:dyDescent="0.2">
      <c r="A11" s="414">
        <v>1</v>
      </c>
      <c r="B11" s="414" t="s">
        <v>15</v>
      </c>
      <c r="C11" s="414" t="s">
        <v>142</v>
      </c>
      <c r="D11" s="414" t="s">
        <v>8</v>
      </c>
      <c r="E11" s="417" t="s">
        <v>206</v>
      </c>
      <c r="F11" s="39" t="s">
        <v>201</v>
      </c>
      <c r="G11" s="34"/>
      <c r="H11" s="40"/>
      <c r="I11" s="41">
        <v>0.34</v>
      </c>
      <c r="J11" s="42">
        <v>0.33500000000000002</v>
      </c>
      <c r="K11" s="40"/>
      <c r="L11" s="41">
        <v>0.03</v>
      </c>
      <c r="M11" s="42">
        <v>0.03</v>
      </c>
      <c r="N11" s="23"/>
      <c r="O11" s="40"/>
      <c r="P11" s="148">
        <f>IFERROR(I11+L11,"")</f>
        <v>0.37</v>
      </c>
      <c r="Q11" s="42">
        <f>IFERROR(J11+M11,"")</f>
        <v>0.36499999999999999</v>
      </c>
    </row>
    <row r="12" spans="1:20" ht="24.95" customHeight="1" x14ac:dyDescent="0.2">
      <c r="A12" s="414"/>
      <c r="B12" s="414"/>
      <c r="C12" s="414"/>
      <c r="D12" s="414"/>
      <c r="E12" s="418"/>
      <c r="F12" s="43" t="s">
        <v>202</v>
      </c>
      <c r="G12" s="34"/>
      <c r="H12" s="44"/>
      <c r="I12" s="45">
        <v>0.32</v>
      </c>
      <c r="J12" s="46">
        <v>0.315</v>
      </c>
      <c r="K12" s="44"/>
      <c r="L12" s="45">
        <v>0.03</v>
      </c>
      <c r="M12" s="46">
        <v>0.03</v>
      </c>
      <c r="N12" s="23"/>
      <c r="O12" s="44"/>
      <c r="P12" s="149">
        <f t="shared" ref="P12:Q73" si="0">IFERROR(I12+L12,"")</f>
        <v>0.35</v>
      </c>
      <c r="Q12" s="46">
        <f t="shared" si="0"/>
        <v>0.34499999999999997</v>
      </c>
    </row>
    <row r="13" spans="1:20" ht="24.95" customHeight="1" x14ac:dyDescent="0.2">
      <c r="A13" s="414"/>
      <c r="B13" s="414"/>
      <c r="C13" s="414"/>
      <c r="D13" s="414"/>
      <c r="E13" s="418"/>
      <c r="F13" s="39" t="s">
        <v>203</v>
      </c>
      <c r="G13" s="34"/>
      <c r="H13" s="40"/>
      <c r="I13" s="41">
        <v>0.28999999999999998</v>
      </c>
      <c r="J13" s="42">
        <v>0.28499999999999998</v>
      </c>
      <c r="K13" s="40"/>
      <c r="L13" s="41">
        <v>0.03</v>
      </c>
      <c r="M13" s="42">
        <v>0.03</v>
      </c>
      <c r="N13" s="23"/>
      <c r="O13" s="40"/>
      <c r="P13" s="148">
        <f t="shared" si="0"/>
        <v>0.31999999999999995</v>
      </c>
      <c r="Q13" s="42">
        <f t="shared" si="0"/>
        <v>0.31499999999999995</v>
      </c>
    </row>
    <row r="14" spans="1:20" ht="24.95" customHeight="1" x14ac:dyDescent="0.2">
      <c r="A14" s="414"/>
      <c r="B14" s="414"/>
      <c r="C14" s="414"/>
      <c r="D14" s="414"/>
      <c r="E14" s="512"/>
      <c r="F14" s="43" t="s">
        <v>204</v>
      </c>
      <c r="G14" s="34"/>
      <c r="H14" s="44"/>
      <c r="I14" s="45">
        <v>0.26</v>
      </c>
      <c r="J14" s="46">
        <v>0.255</v>
      </c>
      <c r="K14" s="44"/>
      <c r="L14" s="45">
        <v>0.03</v>
      </c>
      <c r="M14" s="46">
        <v>0.03</v>
      </c>
      <c r="N14" s="23"/>
      <c r="O14" s="44"/>
      <c r="P14" s="149">
        <f t="shared" si="0"/>
        <v>0.29000000000000004</v>
      </c>
      <c r="Q14" s="46">
        <f t="shared" si="0"/>
        <v>0.28500000000000003</v>
      </c>
    </row>
    <row r="15" spans="1:20" ht="24.95" customHeight="1" x14ac:dyDescent="0.2">
      <c r="A15" s="414"/>
      <c r="B15" s="414"/>
      <c r="C15" s="414"/>
      <c r="D15" s="414"/>
      <c r="E15" s="513" t="s">
        <v>100</v>
      </c>
      <c r="F15" s="39" t="s">
        <v>201</v>
      </c>
      <c r="G15" s="34"/>
      <c r="H15" s="40"/>
      <c r="I15" s="41">
        <v>0.34</v>
      </c>
      <c r="J15" s="42">
        <v>0.33500000000000002</v>
      </c>
      <c r="K15" s="40"/>
      <c r="L15" s="41">
        <v>0.03</v>
      </c>
      <c r="M15" s="42">
        <v>0.03</v>
      </c>
      <c r="N15" s="23"/>
      <c r="O15" s="40"/>
      <c r="P15" s="148">
        <f t="shared" si="0"/>
        <v>0.37</v>
      </c>
      <c r="Q15" s="42">
        <f t="shared" si="0"/>
        <v>0.36499999999999999</v>
      </c>
    </row>
    <row r="16" spans="1:20" ht="24.95" customHeight="1" x14ac:dyDescent="0.2">
      <c r="A16" s="414"/>
      <c r="B16" s="414"/>
      <c r="C16" s="414"/>
      <c r="D16" s="414"/>
      <c r="E16" s="418"/>
      <c r="F16" s="43" t="s">
        <v>202</v>
      </c>
      <c r="G16" s="34"/>
      <c r="H16" s="44"/>
      <c r="I16" s="45">
        <v>0.32</v>
      </c>
      <c r="J16" s="46">
        <v>0.315</v>
      </c>
      <c r="K16" s="44"/>
      <c r="L16" s="45">
        <v>0.03</v>
      </c>
      <c r="M16" s="46">
        <v>0.03</v>
      </c>
      <c r="N16" s="23"/>
      <c r="O16" s="44"/>
      <c r="P16" s="149">
        <f t="shared" si="0"/>
        <v>0.35</v>
      </c>
      <c r="Q16" s="46">
        <f t="shared" si="0"/>
        <v>0.34499999999999997</v>
      </c>
    </row>
    <row r="17" spans="1:17" ht="24.95" customHeight="1" x14ac:dyDescent="0.2">
      <c r="A17" s="414"/>
      <c r="B17" s="414"/>
      <c r="C17" s="414"/>
      <c r="D17" s="414"/>
      <c r="E17" s="418"/>
      <c r="F17" s="39" t="s">
        <v>203</v>
      </c>
      <c r="G17" s="34"/>
      <c r="H17" s="40"/>
      <c r="I17" s="41">
        <v>0.28999999999999998</v>
      </c>
      <c r="J17" s="42">
        <v>0.28499999999999998</v>
      </c>
      <c r="K17" s="40"/>
      <c r="L17" s="41">
        <v>0.03</v>
      </c>
      <c r="M17" s="42">
        <v>0.03</v>
      </c>
      <c r="N17" s="23"/>
      <c r="O17" s="40"/>
      <c r="P17" s="148">
        <f t="shared" si="0"/>
        <v>0.31999999999999995</v>
      </c>
      <c r="Q17" s="42">
        <f t="shared" si="0"/>
        <v>0.31499999999999995</v>
      </c>
    </row>
    <row r="18" spans="1:17" ht="24.95" customHeight="1" x14ac:dyDescent="0.2">
      <c r="A18" s="414"/>
      <c r="B18" s="414"/>
      <c r="C18" s="414"/>
      <c r="D18" s="414"/>
      <c r="E18" s="512"/>
      <c r="F18" s="43" t="s">
        <v>204</v>
      </c>
      <c r="G18" s="34"/>
      <c r="H18" s="44"/>
      <c r="I18" s="45">
        <v>0.26</v>
      </c>
      <c r="J18" s="46">
        <v>0.255</v>
      </c>
      <c r="K18" s="44"/>
      <c r="L18" s="45">
        <v>0.03</v>
      </c>
      <c r="M18" s="46">
        <v>0.03</v>
      </c>
      <c r="N18" s="23"/>
      <c r="O18" s="44"/>
      <c r="P18" s="149">
        <f t="shared" si="0"/>
        <v>0.29000000000000004</v>
      </c>
      <c r="Q18" s="46">
        <f t="shared" si="0"/>
        <v>0.28500000000000003</v>
      </c>
    </row>
    <row r="19" spans="1:17" ht="24.95" customHeight="1" x14ac:dyDescent="0.2">
      <c r="A19" s="414"/>
      <c r="B19" s="414"/>
      <c r="C19" s="414"/>
      <c r="D19" s="414"/>
      <c r="E19" s="415" t="s">
        <v>101</v>
      </c>
      <c r="F19" s="39" t="s">
        <v>201</v>
      </c>
      <c r="G19" s="34"/>
      <c r="H19" s="40"/>
      <c r="I19" s="41">
        <v>0.34</v>
      </c>
      <c r="J19" s="42">
        <v>0.33500000000000002</v>
      </c>
      <c r="K19" s="40"/>
      <c r="L19" s="41">
        <v>0.03</v>
      </c>
      <c r="M19" s="42">
        <v>0.03</v>
      </c>
      <c r="N19" s="23"/>
      <c r="O19" s="40"/>
      <c r="P19" s="148">
        <f t="shared" si="0"/>
        <v>0.37</v>
      </c>
      <c r="Q19" s="42">
        <f t="shared" si="0"/>
        <v>0.36499999999999999</v>
      </c>
    </row>
    <row r="20" spans="1:17" ht="24.95" customHeight="1" x14ac:dyDescent="0.2">
      <c r="A20" s="414"/>
      <c r="B20" s="414"/>
      <c r="C20" s="414"/>
      <c r="D20" s="414"/>
      <c r="E20" s="491"/>
      <c r="F20" s="43" t="s">
        <v>202</v>
      </c>
      <c r="G20" s="34"/>
      <c r="H20" s="44"/>
      <c r="I20" s="45">
        <v>0.33</v>
      </c>
      <c r="J20" s="46">
        <v>0.32500000000000001</v>
      </c>
      <c r="K20" s="44"/>
      <c r="L20" s="45">
        <v>0.03</v>
      </c>
      <c r="M20" s="46">
        <v>0.03</v>
      </c>
      <c r="N20" s="23"/>
      <c r="O20" s="44"/>
      <c r="P20" s="149">
        <f t="shared" si="0"/>
        <v>0.36</v>
      </c>
      <c r="Q20" s="46">
        <f t="shared" si="0"/>
        <v>0.35499999999999998</v>
      </c>
    </row>
    <row r="21" spans="1:17" ht="24.95" customHeight="1" x14ac:dyDescent="0.2">
      <c r="A21" s="414"/>
      <c r="B21" s="414"/>
      <c r="C21" s="414"/>
      <c r="D21" s="414"/>
      <c r="E21" s="415" t="s">
        <v>102</v>
      </c>
      <c r="F21" s="39" t="s">
        <v>201</v>
      </c>
      <c r="G21" s="34"/>
      <c r="H21" s="40"/>
      <c r="I21" s="41">
        <v>0.31</v>
      </c>
      <c r="J21" s="42">
        <v>0.30499999999999999</v>
      </c>
      <c r="K21" s="40"/>
      <c r="L21" s="41">
        <v>0.03</v>
      </c>
      <c r="M21" s="42">
        <v>0.03</v>
      </c>
      <c r="N21" s="23"/>
      <c r="O21" s="40"/>
      <c r="P21" s="148">
        <f t="shared" si="0"/>
        <v>0.33999999999999997</v>
      </c>
      <c r="Q21" s="42">
        <f t="shared" si="0"/>
        <v>0.33499999999999996</v>
      </c>
    </row>
    <row r="22" spans="1:17" ht="24.95" customHeight="1" x14ac:dyDescent="0.2">
      <c r="A22" s="414"/>
      <c r="B22" s="414"/>
      <c r="C22" s="414"/>
      <c r="D22" s="414"/>
      <c r="E22" s="409"/>
      <c r="F22" s="43" t="s">
        <v>202</v>
      </c>
      <c r="G22" s="34"/>
      <c r="H22" s="44"/>
      <c r="I22" s="45">
        <v>0.31</v>
      </c>
      <c r="J22" s="46">
        <v>0.30499999999999999</v>
      </c>
      <c r="K22" s="44"/>
      <c r="L22" s="45">
        <v>0.03</v>
      </c>
      <c r="M22" s="46">
        <v>0.03</v>
      </c>
      <c r="N22" s="23"/>
      <c r="O22" s="44"/>
      <c r="P22" s="149">
        <f t="shared" si="0"/>
        <v>0.33999999999999997</v>
      </c>
      <c r="Q22" s="46">
        <f t="shared" si="0"/>
        <v>0.33499999999999996</v>
      </c>
    </row>
    <row r="23" spans="1:17" ht="24.95" customHeight="1" x14ac:dyDescent="0.2">
      <c r="A23" s="414"/>
      <c r="B23" s="414"/>
      <c r="C23" s="414"/>
      <c r="D23" s="414"/>
      <c r="E23" s="409"/>
      <c r="F23" s="39" t="s">
        <v>203</v>
      </c>
      <c r="G23" s="34"/>
      <c r="H23" s="40"/>
      <c r="I23" s="41">
        <v>0.28999999999999998</v>
      </c>
      <c r="J23" s="42">
        <v>0.28499999999999998</v>
      </c>
      <c r="K23" s="40"/>
      <c r="L23" s="41">
        <v>0.03</v>
      </c>
      <c r="M23" s="42">
        <v>0.03</v>
      </c>
      <c r="N23" s="23"/>
      <c r="O23" s="40"/>
      <c r="P23" s="148">
        <f t="shared" si="0"/>
        <v>0.31999999999999995</v>
      </c>
      <c r="Q23" s="42">
        <f t="shared" si="0"/>
        <v>0.31499999999999995</v>
      </c>
    </row>
    <row r="24" spans="1:17" ht="24.95" customHeight="1" x14ac:dyDescent="0.2">
      <c r="A24" s="414"/>
      <c r="B24" s="414"/>
      <c r="C24" s="414"/>
      <c r="D24" s="414"/>
      <c r="E24" s="491"/>
      <c r="F24" s="43" t="s">
        <v>204</v>
      </c>
      <c r="G24" s="34"/>
      <c r="H24" s="44"/>
      <c r="I24" s="45">
        <v>0.26</v>
      </c>
      <c r="J24" s="46">
        <v>0.255</v>
      </c>
      <c r="K24" s="44"/>
      <c r="L24" s="45">
        <v>0.03</v>
      </c>
      <c r="M24" s="46">
        <v>0.03</v>
      </c>
      <c r="N24" s="23"/>
      <c r="O24" s="44"/>
      <c r="P24" s="149">
        <f t="shared" si="0"/>
        <v>0.29000000000000004</v>
      </c>
      <c r="Q24" s="46">
        <f t="shared" si="0"/>
        <v>0.28500000000000003</v>
      </c>
    </row>
    <row r="25" spans="1:17" ht="24.95" customHeight="1" thickBot="1" x14ac:dyDescent="0.25">
      <c r="A25" s="416"/>
      <c r="B25" s="416"/>
      <c r="C25" s="416"/>
      <c r="D25" s="416"/>
      <c r="E25" s="47" t="s">
        <v>103</v>
      </c>
      <c r="F25" s="48" t="s">
        <v>205</v>
      </c>
      <c r="G25" s="34"/>
      <c r="H25" s="49"/>
      <c r="I25" s="50">
        <v>0.24</v>
      </c>
      <c r="J25" s="51">
        <v>0.23499999999999999</v>
      </c>
      <c r="K25" s="49"/>
      <c r="L25" s="50">
        <v>0.03</v>
      </c>
      <c r="M25" s="51">
        <v>0.03</v>
      </c>
      <c r="N25" s="23"/>
      <c r="O25" s="49"/>
      <c r="P25" s="150">
        <f t="shared" si="0"/>
        <v>0.27</v>
      </c>
      <c r="Q25" s="51">
        <f t="shared" si="0"/>
        <v>0.26500000000000001</v>
      </c>
    </row>
    <row r="26" spans="1:17" ht="24.95" customHeight="1" x14ac:dyDescent="0.2">
      <c r="A26" s="411">
        <v>2</v>
      </c>
      <c r="B26" s="411" t="s">
        <v>351</v>
      </c>
      <c r="C26" s="411" t="s">
        <v>143</v>
      </c>
      <c r="D26" s="411" t="s">
        <v>8</v>
      </c>
      <c r="E26" s="478" t="s">
        <v>22</v>
      </c>
      <c r="F26" s="52" t="s">
        <v>174</v>
      </c>
      <c r="G26" s="34"/>
      <c r="H26" s="53">
        <v>0.29599999999999999</v>
      </c>
      <c r="I26" s="54">
        <v>0.28999999999999998</v>
      </c>
      <c r="J26" s="55">
        <v>0.28399999999999997</v>
      </c>
      <c r="K26" s="53">
        <v>2.5000000000000001E-2</v>
      </c>
      <c r="L26" s="54">
        <v>2.5000000000000001E-2</v>
      </c>
      <c r="M26" s="55">
        <v>2.5000000000000001E-2</v>
      </c>
      <c r="N26" s="23"/>
      <c r="O26" s="53">
        <f t="shared" ref="O26:O73" si="1">IFERROR(H26+K26,"")</f>
        <v>0.32100000000000001</v>
      </c>
      <c r="P26" s="151">
        <f t="shared" si="0"/>
        <v>0.315</v>
      </c>
      <c r="Q26" s="55">
        <f t="shared" si="0"/>
        <v>0.309</v>
      </c>
    </row>
    <row r="27" spans="1:17" ht="24.95" customHeight="1" thickBot="1" x14ac:dyDescent="0.25">
      <c r="A27" s="412"/>
      <c r="B27" s="412"/>
      <c r="C27" s="412"/>
      <c r="D27" s="412"/>
      <c r="E27" s="479"/>
      <c r="F27" s="56" t="s">
        <v>211</v>
      </c>
      <c r="G27" s="34"/>
      <c r="H27" s="57">
        <v>0.247</v>
      </c>
      <c r="I27" s="58">
        <v>0.24099999999999999</v>
      </c>
      <c r="J27" s="59">
        <v>0.23499999999999999</v>
      </c>
      <c r="K27" s="57">
        <v>2.5000000000000001E-2</v>
      </c>
      <c r="L27" s="58">
        <v>2.5000000000000001E-2</v>
      </c>
      <c r="M27" s="59">
        <v>2.5000000000000001E-2</v>
      </c>
      <c r="N27" s="23"/>
      <c r="O27" s="57">
        <f t="shared" si="1"/>
        <v>0.27200000000000002</v>
      </c>
      <c r="P27" s="152">
        <f t="shared" si="0"/>
        <v>0.26600000000000001</v>
      </c>
      <c r="Q27" s="59">
        <f t="shared" si="0"/>
        <v>0.26</v>
      </c>
    </row>
    <row r="28" spans="1:17" ht="24.95" customHeight="1" thickTop="1" thickBot="1" x14ac:dyDescent="0.25">
      <c r="A28" s="412"/>
      <c r="B28" s="412"/>
      <c r="C28" s="412"/>
      <c r="D28" s="412"/>
      <c r="E28" s="60" t="s">
        <v>208</v>
      </c>
      <c r="F28" s="61" t="s">
        <v>166</v>
      </c>
      <c r="G28" s="34"/>
      <c r="H28" s="62">
        <v>0.27800000000000002</v>
      </c>
      <c r="I28" s="63">
        <v>0.27300000000000002</v>
      </c>
      <c r="J28" s="64">
        <v>0.26700000000000002</v>
      </c>
      <c r="K28" s="62">
        <v>1.4999999999999999E-2</v>
      </c>
      <c r="L28" s="63">
        <v>1.4999999999999999E-2</v>
      </c>
      <c r="M28" s="64">
        <v>1.4999999999999999E-2</v>
      </c>
      <c r="N28" s="23"/>
      <c r="O28" s="62">
        <f t="shared" si="1"/>
        <v>0.29300000000000004</v>
      </c>
      <c r="P28" s="153">
        <f t="shared" si="0"/>
        <v>0.28800000000000003</v>
      </c>
      <c r="Q28" s="64">
        <f t="shared" si="0"/>
        <v>0.28200000000000003</v>
      </c>
    </row>
    <row r="29" spans="1:17" ht="24.95" customHeight="1" thickTop="1" thickBot="1" x14ac:dyDescent="0.25">
      <c r="A29" s="412"/>
      <c r="B29" s="412"/>
      <c r="C29" s="412"/>
      <c r="D29" s="412"/>
      <c r="E29" s="65" t="s">
        <v>209</v>
      </c>
      <c r="F29" s="66" t="s">
        <v>210</v>
      </c>
      <c r="G29" s="34"/>
      <c r="H29" s="67">
        <v>0.29599999999999999</v>
      </c>
      <c r="I29" s="68">
        <v>0.28999999999999998</v>
      </c>
      <c r="J29" s="69">
        <v>0.28399999999999997</v>
      </c>
      <c r="K29" s="67">
        <v>2.5000000000000001E-2</v>
      </c>
      <c r="L29" s="68">
        <v>2.5000000000000001E-2</v>
      </c>
      <c r="M29" s="69">
        <v>2.5000000000000001E-2</v>
      </c>
      <c r="N29" s="23"/>
      <c r="O29" s="67">
        <f t="shared" si="1"/>
        <v>0.32100000000000001</v>
      </c>
      <c r="P29" s="154">
        <f t="shared" si="0"/>
        <v>0.315</v>
      </c>
      <c r="Q29" s="69">
        <f t="shared" si="0"/>
        <v>0.309</v>
      </c>
    </row>
    <row r="30" spans="1:17" ht="24.95" customHeight="1" x14ac:dyDescent="0.2">
      <c r="A30" s="480">
        <v>3</v>
      </c>
      <c r="B30" s="480" t="s">
        <v>18</v>
      </c>
      <c r="C30" s="480" t="s">
        <v>144</v>
      </c>
      <c r="D30" s="480" t="s">
        <v>8</v>
      </c>
      <c r="E30" s="468" t="s">
        <v>220</v>
      </c>
      <c r="F30" s="70" t="s">
        <v>212</v>
      </c>
      <c r="G30" s="34"/>
      <c r="H30" s="71">
        <v>0.29499999999999998</v>
      </c>
      <c r="I30" s="72">
        <v>0.28499999999999998</v>
      </c>
      <c r="J30" s="73">
        <v>0.27500000000000002</v>
      </c>
      <c r="K30" s="71">
        <v>0.03</v>
      </c>
      <c r="L30" s="72">
        <v>0.03</v>
      </c>
      <c r="M30" s="73">
        <v>0.03</v>
      </c>
      <c r="N30" s="23"/>
      <c r="O30" s="71">
        <f t="shared" si="1"/>
        <v>0.32499999999999996</v>
      </c>
      <c r="P30" s="155">
        <f t="shared" si="0"/>
        <v>0.31499999999999995</v>
      </c>
      <c r="Q30" s="73">
        <f t="shared" si="0"/>
        <v>0.30500000000000005</v>
      </c>
    </row>
    <row r="31" spans="1:17" ht="24.95" customHeight="1" thickBot="1" x14ac:dyDescent="0.25">
      <c r="A31" s="481"/>
      <c r="B31" s="481"/>
      <c r="C31" s="481"/>
      <c r="D31" s="481"/>
      <c r="E31" s="470"/>
      <c r="F31" s="299" t="s">
        <v>213</v>
      </c>
      <c r="G31" s="34"/>
      <c r="H31" s="117">
        <v>0.29499999999999998</v>
      </c>
      <c r="I31" s="118">
        <v>0.28499999999999998</v>
      </c>
      <c r="J31" s="119">
        <v>0.27500000000000002</v>
      </c>
      <c r="K31" s="117">
        <v>0.02</v>
      </c>
      <c r="L31" s="118">
        <v>0.02</v>
      </c>
      <c r="M31" s="119">
        <v>0.02</v>
      </c>
      <c r="N31" s="23"/>
      <c r="O31" s="117">
        <f t="shared" si="1"/>
        <v>0.315</v>
      </c>
      <c r="P31" s="164">
        <f t="shared" si="0"/>
        <v>0.30499999999999999</v>
      </c>
      <c r="Q31" s="119">
        <f t="shared" si="0"/>
        <v>0.29500000000000004</v>
      </c>
    </row>
    <row r="32" spans="1:17" ht="24.95" customHeight="1" thickTop="1" thickBot="1" x14ac:dyDescent="0.25">
      <c r="A32" s="482"/>
      <c r="B32" s="482"/>
      <c r="C32" s="482"/>
      <c r="D32" s="482"/>
      <c r="E32" s="298" t="s">
        <v>107</v>
      </c>
      <c r="F32" s="76" t="s">
        <v>214</v>
      </c>
      <c r="G32" s="34"/>
      <c r="H32" s="77">
        <v>0.21</v>
      </c>
      <c r="I32" s="78">
        <v>0.2</v>
      </c>
      <c r="J32" s="79">
        <v>0.19</v>
      </c>
      <c r="K32" s="77"/>
      <c r="L32" s="78"/>
      <c r="M32" s="79"/>
      <c r="N32" s="23"/>
      <c r="O32" s="77">
        <f t="shared" si="1"/>
        <v>0.21</v>
      </c>
      <c r="P32" s="156">
        <f t="shared" si="0"/>
        <v>0.2</v>
      </c>
      <c r="Q32" s="79">
        <f t="shared" si="0"/>
        <v>0.19</v>
      </c>
    </row>
    <row r="33" spans="1:19" ht="24.95" customHeight="1" x14ac:dyDescent="0.2">
      <c r="A33" s="460">
        <v>4</v>
      </c>
      <c r="B33" s="460" t="s">
        <v>38</v>
      </c>
      <c r="C33" s="460" t="s">
        <v>145</v>
      </c>
      <c r="D33" s="460" t="s">
        <v>8</v>
      </c>
      <c r="E33" s="484" t="s">
        <v>22</v>
      </c>
      <c r="F33" s="80" t="s">
        <v>215</v>
      </c>
      <c r="G33" s="34"/>
      <c r="H33" s="81"/>
      <c r="I33" s="82">
        <v>0.28999999999999998</v>
      </c>
      <c r="J33" s="83"/>
      <c r="K33" s="81"/>
      <c r="L33" s="82">
        <v>4.4999999999999998E-2</v>
      </c>
      <c r="M33" s="83"/>
      <c r="N33" s="23"/>
      <c r="O33" s="81"/>
      <c r="P33" s="157">
        <f t="shared" si="0"/>
        <v>0.33499999999999996</v>
      </c>
      <c r="Q33" s="83"/>
    </row>
    <row r="34" spans="1:19" ht="24.95" customHeight="1" x14ac:dyDescent="0.2">
      <c r="A34" s="429"/>
      <c r="B34" s="429"/>
      <c r="C34" s="429"/>
      <c r="D34" s="429"/>
      <c r="E34" s="485"/>
      <c r="F34" s="84" t="s">
        <v>216</v>
      </c>
      <c r="G34" s="34"/>
      <c r="H34" s="85"/>
      <c r="I34" s="86">
        <v>0.28000000000000003</v>
      </c>
      <c r="J34" s="87"/>
      <c r="K34" s="85"/>
      <c r="L34" s="86">
        <v>4.4999999999999998E-2</v>
      </c>
      <c r="M34" s="87"/>
      <c r="N34" s="23"/>
      <c r="O34" s="85"/>
      <c r="P34" s="158">
        <f t="shared" si="0"/>
        <v>0.32500000000000001</v>
      </c>
      <c r="Q34" s="87"/>
    </row>
    <row r="35" spans="1:19" ht="24.95" customHeight="1" thickBot="1" x14ac:dyDescent="0.25">
      <c r="A35" s="429"/>
      <c r="B35" s="429"/>
      <c r="C35" s="429"/>
      <c r="D35" s="429"/>
      <c r="E35" s="486"/>
      <c r="F35" s="88" t="s">
        <v>217</v>
      </c>
      <c r="G35" s="34"/>
      <c r="H35" s="62"/>
      <c r="I35" s="63">
        <v>0.23</v>
      </c>
      <c r="J35" s="64"/>
      <c r="K35" s="62"/>
      <c r="L35" s="63">
        <v>4.4999999999999998E-2</v>
      </c>
      <c r="M35" s="64"/>
      <c r="N35" s="23"/>
      <c r="O35" s="62"/>
      <c r="P35" s="153">
        <f t="shared" si="0"/>
        <v>0.27500000000000002</v>
      </c>
      <c r="Q35" s="64"/>
    </row>
    <row r="36" spans="1:19" ht="24.95" customHeight="1" thickTop="1" x14ac:dyDescent="0.2">
      <c r="A36" s="429"/>
      <c r="B36" s="429"/>
      <c r="C36" s="429"/>
      <c r="D36" s="429"/>
      <c r="E36" s="487" t="s">
        <v>160</v>
      </c>
      <c r="F36" s="89" t="s">
        <v>215</v>
      </c>
      <c r="G36" s="34"/>
      <c r="H36" s="90"/>
      <c r="I36" s="91"/>
      <c r="J36" s="92">
        <v>0.27500000000000002</v>
      </c>
      <c r="K36" s="90"/>
      <c r="L36" s="91"/>
      <c r="M36" s="92"/>
      <c r="N36" s="23"/>
      <c r="O36" s="90"/>
      <c r="P36" s="159"/>
      <c r="Q36" s="92">
        <f t="shared" ref="Q36:Q51" si="2">IFERROR(J36+M36,"")</f>
        <v>0.27500000000000002</v>
      </c>
    </row>
    <row r="37" spans="1:19" ht="24.95" customHeight="1" x14ac:dyDescent="0.2">
      <c r="A37" s="429"/>
      <c r="B37" s="429"/>
      <c r="C37" s="429"/>
      <c r="D37" s="429"/>
      <c r="E37" s="485"/>
      <c r="F37" s="84" t="s">
        <v>216</v>
      </c>
      <c r="G37" s="34"/>
      <c r="H37" s="81"/>
      <c r="I37" s="82"/>
      <c r="J37" s="83">
        <v>0.26500000000000001</v>
      </c>
      <c r="K37" s="81"/>
      <c r="L37" s="82"/>
      <c r="M37" s="83"/>
      <c r="N37" s="23"/>
      <c r="O37" s="81"/>
      <c r="P37" s="157"/>
      <c r="Q37" s="83">
        <f t="shared" si="2"/>
        <v>0.26500000000000001</v>
      </c>
    </row>
    <row r="38" spans="1:19" ht="24.95" customHeight="1" thickBot="1" x14ac:dyDescent="0.25">
      <c r="A38" s="429"/>
      <c r="B38" s="429"/>
      <c r="C38" s="429"/>
      <c r="D38" s="429"/>
      <c r="E38" s="486"/>
      <c r="F38" s="93" t="s">
        <v>217</v>
      </c>
      <c r="G38" s="34"/>
      <c r="H38" s="57"/>
      <c r="I38" s="58"/>
      <c r="J38" s="59">
        <v>0.215</v>
      </c>
      <c r="K38" s="57"/>
      <c r="L38" s="58"/>
      <c r="M38" s="59"/>
      <c r="N38" s="23"/>
      <c r="O38" s="57"/>
      <c r="P38" s="152"/>
      <c r="Q38" s="59">
        <f t="shared" si="2"/>
        <v>0.215</v>
      </c>
    </row>
    <row r="39" spans="1:19" ht="24.95" customHeight="1" thickTop="1" x14ac:dyDescent="0.2">
      <c r="A39" s="429"/>
      <c r="B39" s="429"/>
      <c r="C39" s="429"/>
      <c r="D39" s="429"/>
      <c r="E39" s="300" t="s">
        <v>41</v>
      </c>
      <c r="F39" s="80"/>
      <c r="G39" s="34"/>
      <c r="H39" s="81"/>
      <c r="I39" s="82"/>
      <c r="J39" s="83">
        <v>0.255</v>
      </c>
      <c r="K39" s="81"/>
      <c r="L39" s="82"/>
      <c r="M39" s="83"/>
      <c r="N39" s="23"/>
      <c r="O39" s="81"/>
      <c r="P39" s="157"/>
      <c r="Q39" s="83">
        <f t="shared" si="2"/>
        <v>0.255</v>
      </c>
    </row>
    <row r="40" spans="1:19" ht="24.95" customHeight="1" x14ac:dyDescent="0.2">
      <c r="A40" s="429"/>
      <c r="B40" s="429"/>
      <c r="C40" s="429"/>
      <c r="D40" s="429"/>
      <c r="E40" s="301" t="s">
        <v>46</v>
      </c>
      <c r="F40" s="84"/>
      <c r="G40" s="34"/>
      <c r="H40" s="85"/>
      <c r="I40" s="86"/>
      <c r="J40" s="87">
        <v>0.23</v>
      </c>
      <c r="K40" s="85"/>
      <c r="L40" s="86"/>
      <c r="M40" s="87"/>
      <c r="N40" s="23"/>
      <c r="O40" s="85"/>
      <c r="P40" s="158"/>
      <c r="Q40" s="87">
        <f t="shared" si="2"/>
        <v>0.23</v>
      </c>
    </row>
    <row r="41" spans="1:19" ht="24.95" customHeight="1" x14ac:dyDescent="0.2">
      <c r="A41" s="429"/>
      <c r="B41" s="429"/>
      <c r="C41" s="429"/>
      <c r="D41" s="429"/>
      <c r="E41" s="301" t="s">
        <v>69</v>
      </c>
      <c r="F41" s="94"/>
      <c r="G41" s="34"/>
      <c r="H41" s="81"/>
      <c r="I41" s="82">
        <v>0.26500000000000001</v>
      </c>
      <c r="J41" s="83"/>
      <c r="K41" s="81"/>
      <c r="L41" s="82"/>
      <c r="M41" s="83"/>
      <c r="N41" s="23"/>
      <c r="O41" s="81"/>
      <c r="P41" s="157">
        <f t="shared" si="0"/>
        <v>0.26500000000000001</v>
      </c>
      <c r="Q41" s="83"/>
    </row>
    <row r="42" spans="1:19" ht="24.95" customHeight="1" x14ac:dyDescent="0.2">
      <c r="A42" s="429"/>
      <c r="B42" s="429"/>
      <c r="C42" s="429"/>
      <c r="D42" s="429"/>
      <c r="E42" s="173" t="s">
        <v>161</v>
      </c>
      <c r="F42" s="84" t="s">
        <v>218</v>
      </c>
      <c r="G42" s="34"/>
      <c r="H42" s="85"/>
      <c r="I42" s="86">
        <v>0.27</v>
      </c>
      <c r="J42" s="87"/>
      <c r="K42" s="85"/>
      <c r="L42" s="86"/>
      <c r="M42" s="87"/>
      <c r="N42" s="23"/>
      <c r="O42" s="85"/>
      <c r="P42" s="158">
        <f t="shared" si="0"/>
        <v>0.27</v>
      </c>
      <c r="Q42" s="87"/>
    </row>
    <row r="43" spans="1:19" ht="24.95" customHeight="1" x14ac:dyDescent="0.2">
      <c r="A43" s="429"/>
      <c r="B43" s="429"/>
      <c r="C43" s="429"/>
      <c r="D43" s="429"/>
      <c r="E43" s="301" t="s">
        <v>42</v>
      </c>
      <c r="F43" s="94"/>
      <c r="G43" s="34"/>
      <c r="H43" s="81"/>
      <c r="I43" s="82"/>
      <c r="J43" s="83">
        <v>0.255</v>
      </c>
      <c r="K43" s="81"/>
      <c r="L43" s="82"/>
      <c r="M43" s="83"/>
      <c r="N43" s="23"/>
      <c r="O43" s="81"/>
      <c r="P43" s="157">
        <f t="shared" si="0"/>
        <v>0</v>
      </c>
      <c r="Q43" s="83">
        <f t="shared" si="2"/>
        <v>0.255</v>
      </c>
    </row>
    <row r="44" spans="1:19" ht="24.95" customHeight="1" x14ac:dyDescent="0.2">
      <c r="A44" s="429"/>
      <c r="B44" s="429"/>
      <c r="C44" s="429"/>
      <c r="D44" s="429"/>
      <c r="E44" s="301" t="s">
        <v>70</v>
      </c>
      <c r="F44" s="84"/>
      <c r="G44" s="34"/>
      <c r="H44" s="85"/>
      <c r="I44" s="86">
        <v>0.255</v>
      </c>
      <c r="J44" s="87"/>
      <c r="K44" s="85"/>
      <c r="L44" s="86"/>
      <c r="M44" s="87"/>
      <c r="N44" s="23"/>
      <c r="O44" s="85"/>
      <c r="P44" s="158">
        <f t="shared" si="0"/>
        <v>0.255</v>
      </c>
      <c r="Q44" s="87"/>
    </row>
    <row r="45" spans="1:19" ht="24.95" customHeight="1" x14ac:dyDescent="0.2">
      <c r="A45" s="429"/>
      <c r="B45" s="429"/>
      <c r="C45" s="429"/>
      <c r="D45" s="429"/>
      <c r="E45" s="301" t="s">
        <v>71</v>
      </c>
      <c r="F45" s="94"/>
      <c r="G45" s="34"/>
      <c r="H45" s="81"/>
      <c r="I45" s="82">
        <v>0.255</v>
      </c>
      <c r="J45" s="83"/>
      <c r="K45" s="81"/>
      <c r="L45" s="82"/>
      <c r="M45" s="83"/>
      <c r="N45" s="23"/>
      <c r="O45" s="81"/>
      <c r="P45" s="157">
        <f t="shared" si="0"/>
        <v>0.255</v>
      </c>
      <c r="Q45" s="83"/>
    </row>
    <row r="46" spans="1:19" ht="24.95" customHeight="1" thickBot="1" x14ac:dyDescent="0.25">
      <c r="A46" s="429"/>
      <c r="B46" s="429"/>
      <c r="C46" s="429"/>
      <c r="D46" s="429"/>
      <c r="E46" s="302" t="s">
        <v>55</v>
      </c>
      <c r="F46" s="95"/>
      <c r="G46" s="34"/>
      <c r="H46" s="96"/>
      <c r="I46" s="97"/>
      <c r="J46" s="98">
        <v>0.18</v>
      </c>
      <c r="K46" s="96"/>
      <c r="L46" s="97"/>
      <c r="M46" s="98">
        <v>0.02</v>
      </c>
      <c r="N46" s="23"/>
      <c r="O46" s="96"/>
      <c r="P46" s="160"/>
      <c r="Q46" s="98">
        <f t="shared" si="2"/>
        <v>0.19999999999999998</v>
      </c>
    </row>
    <row r="47" spans="1:19" ht="24.95" customHeight="1" thickTop="1" x14ac:dyDescent="0.2">
      <c r="A47" s="429"/>
      <c r="B47" s="429"/>
      <c r="C47" s="429"/>
      <c r="D47" s="429"/>
      <c r="E47" s="488" t="s">
        <v>162</v>
      </c>
      <c r="F47" s="89" t="s">
        <v>215</v>
      </c>
      <c r="G47" s="34"/>
      <c r="H47" s="99"/>
      <c r="I47" s="100">
        <v>0.28999999999999998</v>
      </c>
      <c r="J47" s="101"/>
      <c r="K47" s="99"/>
      <c r="L47" s="100">
        <v>4.4999999999999998E-2</v>
      </c>
      <c r="M47" s="101"/>
      <c r="N47" s="23"/>
      <c r="O47" s="99"/>
      <c r="P47" s="161">
        <f t="shared" si="0"/>
        <v>0.33499999999999996</v>
      </c>
      <c r="Q47" s="101"/>
      <c r="S47" s="360"/>
    </row>
    <row r="48" spans="1:19" ht="24.95" customHeight="1" x14ac:dyDescent="0.2">
      <c r="A48" s="429"/>
      <c r="B48" s="429"/>
      <c r="C48" s="429"/>
      <c r="D48" s="429"/>
      <c r="E48" s="489"/>
      <c r="F48" s="84" t="s">
        <v>219</v>
      </c>
      <c r="G48" s="34"/>
      <c r="H48" s="85"/>
      <c r="I48" s="86">
        <v>0.28000000000000003</v>
      </c>
      <c r="J48" s="87"/>
      <c r="K48" s="85"/>
      <c r="L48" s="86">
        <v>4.4999999999999998E-2</v>
      </c>
      <c r="M48" s="87"/>
      <c r="N48" s="23"/>
      <c r="O48" s="85"/>
      <c r="P48" s="158">
        <f t="shared" si="0"/>
        <v>0.32500000000000001</v>
      </c>
      <c r="Q48" s="87"/>
    </row>
    <row r="49" spans="1:17" ht="24.95" customHeight="1" thickBot="1" x14ac:dyDescent="0.25">
      <c r="A49" s="429"/>
      <c r="B49" s="429"/>
      <c r="C49" s="429"/>
      <c r="D49" s="429"/>
      <c r="E49" s="490"/>
      <c r="F49" s="93" t="s">
        <v>217</v>
      </c>
      <c r="G49" s="34"/>
      <c r="H49" s="102"/>
      <c r="I49" s="103">
        <v>0.23</v>
      </c>
      <c r="J49" s="104"/>
      <c r="K49" s="102"/>
      <c r="L49" s="103">
        <v>4.4999999999999998E-2</v>
      </c>
      <c r="M49" s="104"/>
      <c r="N49" s="23"/>
      <c r="O49" s="102"/>
      <c r="P49" s="162">
        <f t="shared" si="0"/>
        <v>0.27500000000000002</v>
      </c>
      <c r="Q49" s="104"/>
    </row>
    <row r="50" spans="1:17" ht="24.95" customHeight="1" thickTop="1" x14ac:dyDescent="0.2">
      <c r="A50" s="429"/>
      <c r="B50" s="429"/>
      <c r="C50" s="429"/>
      <c r="D50" s="429"/>
      <c r="E50" s="105" t="s">
        <v>43</v>
      </c>
      <c r="F50" s="105"/>
      <c r="G50" s="34"/>
      <c r="H50" s="106"/>
      <c r="I50" s="107"/>
      <c r="J50" s="108">
        <v>0.255</v>
      </c>
      <c r="K50" s="106"/>
      <c r="L50" s="107"/>
      <c r="M50" s="108"/>
      <c r="N50" s="23"/>
      <c r="O50" s="106"/>
      <c r="P50" s="163"/>
      <c r="Q50" s="108">
        <f t="shared" si="2"/>
        <v>0.255</v>
      </c>
    </row>
    <row r="51" spans="1:17" ht="24.95" customHeight="1" x14ac:dyDescent="0.2">
      <c r="A51" s="429"/>
      <c r="B51" s="429"/>
      <c r="C51" s="429"/>
      <c r="D51" s="429"/>
      <c r="E51" s="94" t="s">
        <v>47</v>
      </c>
      <c r="F51" s="94"/>
      <c r="G51" s="34"/>
      <c r="H51" s="81"/>
      <c r="I51" s="82"/>
      <c r="J51" s="83">
        <v>0.23</v>
      </c>
      <c r="K51" s="81"/>
      <c r="L51" s="82"/>
      <c r="M51" s="83"/>
      <c r="N51" s="23"/>
      <c r="O51" s="81"/>
      <c r="P51" s="157">
        <f t="shared" si="0"/>
        <v>0</v>
      </c>
      <c r="Q51" s="83">
        <f t="shared" si="2"/>
        <v>0.23</v>
      </c>
    </row>
    <row r="52" spans="1:17" ht="24.95" customHeight="1" thickBot="1" x14ac:dyDescent="0.25">
      <c r="A52" s="430"/>
      <c r="B52" s="430"/>
      <c r="C52" s="430"/>
      <c r="D52" s="430"/>
      <c r="E52" s="95" t="s">
        <v>72</v>
      </c>
      <c r="F52" s="95"/>
      <c r="G52" s="34"/>
      <c r="H52" s="96"/>
      <c r="I52" s="97">
        <v>0.26500000000000001</v>
      </c>
      <c r="J52" s="98"/>
      <c r="K52" s="96"/>
      <c r="L52" s="97"/>
      <c r="M52" s="98"/>
      <c r="N52" s="23"/>
      <c r="O52" s="96"/>
      <c r="P52" s="160">
        <f t="shared" si="0"/>
        <v>0.26500000000000001</v>
      </c>
      <c r="Q52" s="98"/>
    </row>
    <row r="53" spans="1:17" ht="24.95" customHeight="1" x14ac:dyDescent="0.2">
      <c r="A53" s="413">
        <v>5</v>
      </c>
      <c r="B53" s="413" t="s">
        <v>20</v>
      </c>
      <c r="C53" s="413" t="s">
        <v>146</v>
      </c>
      <c r="D53" s="413" t="s">
        <v>8</v>
      </c>
      <c r="E53" s="109" t="s">
        <v>104</v>
      </c>
      <c r="F53" s="110" t="s">
        <v>164</v>
      </c>
      <c r="G53" s="34"/>
      <c r="H53" s="71"/>
      <c r="I53" s="72">
        <v>0.3</v>
      </c>
      <c r="J53" s="73"/>
      <c r="K53" s="71"/>
      <c r="L53" s="72">
        <v>4.4999999999999998E-2</v>
      </c>
      <c r="M53" s="73"/>
      <c r="N53" s="23"/>
      <c r="O53" s="71"/>
      <c r="P53" s="155">
        <f t="shared" si="0"/>
        <v>0.34499999999999997</v>
      </c>
      <c r="Q53" s="73"/>
    </row>
    <row r="54" spans="1:17" ht="24.95" customHeight="1" x14ac:dyDescent="0.2">
      <c r="A54" s="414"/>
      <c r="B54" s="414"/>
      <c r="C54" s="414"/>
      <c r="D54" s="414"/>
      <c r="E54" s="415" t="s">
        <v>105</v>
      </c>
      <c r="F54" s="43" t="s">
        <v>175</v>
      </c>
      <c r="G54" s="34"/>
      <c r="H54" s="44">
        <v>0.36</v>
      </c>
      <c r="I54" s="45"/>
      <c r="J54" s="46"/>
      <c r="K54" s="44">
        <v>4.4999999999999998E-2</v>
      </c>
      <c r="L54" s="45"/>
      <c r="M54" s="46"/>
      <c r="N54" s="23"/>
      <c r="O54" s="44">
        <f t="shared" si="1"/>
        <v>0.40499999999999997</v>
      </c>
      <c r="P54" s="149">
        <f t="shared" si="0"/>
        <v>0</v>
      </c>
      <c r="Q54" s="46">
        <f t="shared" si="0"/>
        <v>0</v>
      </c>
    </row>
    <row r="55" spans="1:17" ht="24.95" customHeight="1" x14ac:dyDescent="0.2">
      <c r="A55" s="414"/>
      <c r="B55" s="414"/>
      <c r="C55" s="414"/>
      <c r="D55" s="414"/>
      <c r="E55" s="491"/>
      <c r="F55" s="39" t="s">
        <v>240</v>
      </c>
      <c r="G55" s="34"/>
      <c r="H55" s="40">
        <v>0.36</v>
      </c>
      <c r="I55" s="41"/>
      <c r="J55" s="42"/>
      <c r="K55" s="40">
        <v>4.4999999999999998E-2</v>
      </c>
      <c r="L55" s="41"/>
      <c r="M55" s="42"/>
      <c r="N55" s="23"/>
      <c r="O55" s="40">
        <f t="shared" si="1"/>
        <v>0.40499999999999997</v>
      </c>
      <c r="P55" s="148"/>
      <c r="Q55" s="42"/>
    </row>
    <row r="56" spans="1:17" ht="24.95" customHeight="1" x14ac:dyDescent="0.2">
      <c r="A56" s="414"/>
      <c r="B56" s="414"/>
      <c r="C56" s="414"/>
      <c r="D56" s="414"/>
      <c r="E56" s="111" t="s">
        <v>106</v>
      </c>
      <c r="F56" s="43" t="s">
        <v>167</v>
      </c>
      <c r="G56" s="34"/>
      <c r="H56" s="44">
        <v>0.35</v>
      </c>
      <c r="I56" s="45"/>
      <c r="J56" s="46"/>
      <c r="K56" s="44">
        <v>4.4999999999999998E-2</v>
      </c>
      <c r="L56" s="45"/>
      <c r="M56" s="46"/>
      <c r="N56" s="23"/>
      <c r="O56" s="44">
        <f t="shared" si="1"/>
        <v>0.39499999999999996</v>
      </c>
      <c r="P56" s="149">
        <f t="shared" si="0"/>
        <v>0</v>
      </c>
      <c r="Q56" s="46">
        <f t="shared" si="0"/>
        <v>0</v>
      </c>
    </row>
    <row r="57" spans="1:17" ht="24.95" customHeight="1" x14ac:dyDescent="0.2">
      <c r="A57" s="414"/>
      <c r="B57" s="414"/>
      <c r="C57" s="414"/>
      <c r="D57" s="414"/>
      <c r="E57" s="415" t="s">
        <v>235</v>
      </c>
      <c r="F57" s="39" t="s">
        <v>164</v>
      </c>
      <c r="G57" s="34"/>
      <c r="H57" s="40"/>
      <c r="I57" s="41">
        <v>0.28999999999999998</v>
      </c>
      <c r="J57" s="42"/>
      <c r="K57" s="40"/>
      <c r="L57" s="41">
        <v>4.4999999999999998E-2</v>
      </c>
      <c r="M57" s="42"/>
      <c r="N57" s="23"/>
      <c r="O57" s="40"/>
      <c r="P57" s="148">
        <f t="shared" si="0"/>
        <v>0.33499999999999996</v>
      </c>
      <c r="Q57" s="42"/>
    </row>
    <row r="58" spans="1:17" ht="24.95" customHeight="1" x14ac:dyDescent="0.2">
      <c r="A58" s="415"/>
      <c r="B58" s="415"/>
      <c r="C58" s="415"/>
      <c r="D58" s="415"/>
      <c r="E58" s="409"/>
      <c r="F58" s="43" t="s">
        <v>221</v>
      </c>
      <c r="G58" s="34"/>
      <c r="H58" s="44"/>
      <c r="I58" s="45">
        <v>0.28000000000000003</v>
      </c>
      <c r="J58" s="46"/>
      <c r="K58" s="44"/>
      <c r="L58" s="45">
        <v>4.4999999999999998E-2</v>
      </c>
      <c r="M58" s="46"/>
      <c r="N58" s="23"/>
      <c r="O58" s="44">
        <f t="shared" ref="O58" si="3">IFERROR(H58+K58,"")</f>
        <v>0</v>
      </c>
      <c r="P58" s="149">
        <f t="shared" si="0"/>
        <v>0.32500000000000001</v>
      </c>
      <c r="Q58" s="46">
        <f t="shared" si="0"/>
        <v>0</v>
      </c>
    </row>
    <row r="59" spans="1:17" ht="24.95" customHeight="1" thickBot="1" x14ac:dyDescent="0.25">
      <c r="A59" s="416"/>
      <c r="B59" s="416"/>
      <c r="C59" s="416"/>
      <c r="D59" s="416"/>
      <c r="E59" s="410"/>
      <c r="F59" s="48" t="s">
        <v>222</v>
      </c>
      <c r="G59" s="34"/>
      <c r="H59" s="49"/>
      <c r="I59" s="50"/>
      <c r="J59" s="51">
        <v>0.24</v>
      </c>
      <c r="K59" s="49"/>
      <c r="L59" s="50"/>
      <c r="M59" s="51">
        <v>3.5000000000000003E-2</v>
      </c>
      <c r="N59" s="23"/>
      <c r="O59" s="49"/>
      <c r="P59" s="150"/>
      <c r="Q59" s="51">
        <f t="shared" si="0"/>
        <v>0.27500000000000002</v>
      </c>
    </row>
    <row r="60" spans="1:17" ht="24.95" customHeight="1" x14ac:dyDescent="0.2">
      <c r="A60" s="412">
        <v>6</v>
      </c>
      <c r="B60" s="412" t="s">
        <v>64</v>
      </c>
      <c r="C60" s="412" t="s">
        <v>147</v>
      </c>
      <c r="D60" s="412" t="s">
        <v>8</v>
      </c>
      <c r="E60" s="454" t="s">
        <v>108</v>
      </c>
      <c r="F60" s="52" t="s">
        <v>223</v>
      </c>
      <c r="G60" s="34"/>
      <c r="H60" s="81"/>
      <c r="I60" s="82">
        <v>0.26750000000000002</v>
      </c>
      <c r="J60" s="83"/>
      <c r="K60" s="81"/>
      <c r="L60" s="82">
        <v>0.04</v>
      </c>
      <c r="M60" s="83"/>
      <c r="N60" s="23"/>
      <c r="O60" s="81"/>
      <c r="P60" s="157">
        <f t="shared" si="0"/>
        <v>0.3075</v>
      </c>
      <c r="Q60" s="83"/>
    </row>
    <row r="61" spans="1:17" ht="24.95" customHeight="1" thickBot="1" x14ac:dyDescent="0.25">
      <c r="A61" s="412"/>
      <c r="B61" s="412"/>
      <c r="C61" s="412"/>
      <c r="D61" s="412"/>
      <c r="E61" s="455"/>
      <c r="F61" s="84" t="s">
        <v>236</v>
      </c>
      <c r="G61" s="34"/>
      <c r="H61" s="96"/>
      <c r="I61" s="97">
        <v>0.3175</v>
      </c>
      <c r="J61" s="98"/>
      <c r="K61" s="96"/>
      <c r="L61" s="97">
        <v>0.04</v>
      </c>
      <c r="M61" s="98"/>
      <c r="N61" s="23"/>
      <c r="O61" s="96"/>
      <c r="P61" s="160">
        <f t="shared" si="0"/>
        <v>0.35749999999999998</v>
      </c>
      <c r="Q61" s="98"/>
    </row>
    <row r="62" spans="1:17" ht="24.95" customHeight="1" thickTop="1" x14ac:dyDescent="0.2">
      <c r="A62" s="412"/>
      <c r="B62" s="412"/>
      <c r="C62" s="412"/>
      <c r="D62" s="412"/>
      <c r="E62" s="483" t="s">
        <v>109</v>
      </c>
      <c r="F62" s="89" t="s">
        <v>230</v>
      </c>
      <c r="G62" s="34"/>
      <c r="H62" s="99"/>
      <c r="I62" s="100">
        <v>0.26750000000000002</v>
      </c>
      <c r="J62" s="101"/>
      <c r="K62" s="99"/>
      <c r="L62" s="100">
        <v>4.2500000000000003E-2</v>
      </c>
      <c r="M62" s="101"/>
      <c r="N62" s="23"/>
      <c r="O62" s="99"/>
      <c r="P62" s="161">
        <f t="shared" si="0"/>
        <v>0.31</v>
      </c>
      <c r="Q62" s="101"/>
    </row>
    <row r="63" spans="1:17" ht="24.95" customHeight="1" thickBot="1" x14ac:dyDescent="0.25">
      <c r="A63" s="412"/>
      <c r="B63" s="412"/>
      <c r="C63" s="412"/>
      <c r="D63" s="412"/>
      <c r="E63" s="479"/>
      <c r="F63" s="56" t="s">
        <v>231</v>
      </c>
      <c r="G63" s="34"/>
      <c r="H63" s="57"/>
      <c r="I63" s="58">
        <v>0.3175</v>
      </c>
      <c r="J63" s="59"/>
      <c r="K63" s="57"/>
      <c r="L63" s="58">
        <v>4.2500000000000003E-2</v>
      </c>
      <c r="M63" s="59"/>
      <c r="N63" s="23"/>
      <c r="O63" s="57"/>
      <c r="P63" s="152">
        <f t="shared" si="0"/>
        <v>0.36</v>
      </c>
      <c r="Q63" s="59"/>
    </row>
    <row r="64" spans="1:17" ht="24.95" customHeight="1" thickTop="1" x14ac:dyDescent="0.2">
      <c r="A64" s="412"/>
      <c r="B64" s="412"/>
      <c r="C64" s="412"/>
      <c r="D64" s="412"/>
      <c r="E64" s="112" t="s">
        <v>110</v>
      </c>
      <c r="F64" s="89" t="s">
        <v>237</v>
      </c>
      <c r="G64" s="34"/>
      <c r="H64" s="81"/>
      <c r="I64" s="82">
        <v>0.3175</v>
      </c>
      <c r="J64" s="83"/>
      <c r="K64" s="81"/>
      <c r="L64" s="82">
        <v>4.2500000000000003E-2</v>
      </c>
      <c r="M64" s="83"/>
      <c r="N64" s="23"/>
      <c r="O64" s="81"/>
      <c r="P64" s="157">
        <f t="shared" si="0"/>
        <v>0.36</v>
      </c>
      <c r="Q64" s="83"/>
    </row>
    <row r="65" spans="1:17" ht="24.95" customHeight="1" x14ac:dyDescent="0.2">
      <c r="A65" s="412"/>
      <c r="B65" s="412"/>
      <c r="C65" s="412"/>
      <c r="D65" s="412"/>
      <c r="E65" s="113" t="s">
        <v>111</v>
      </c>
      <c r="F65" s="84" t="s">
        <v>238</v>
      </c>
      <c r="G65" s="34"/>
      <c r="H65" s="106"/>
      <c r="I65" s="107">
        <v>0.3175</v>
      </c>
      <c r="J65" s="108"/>
      <c r="K65" s="106"/>
      <c r="L65" s="107">
        <v>0.04</v>
      </c>
      <c r="M65" s="108"/>
      <c r="N65" s="23"/>
      <c r="O65" s="106"/>
      <c r="P65" s="163">
        <f t="shared" si="0"/>
        <v>0.35749999999999998</v>
      </c>
      <c r="Q65" s="108"/>
    </row>
    <row r="66" spans="1:17" ht="24.95" customHeight="1" x14ac:dyDescent="0.2">
      <c r="A66" s="412"/>
      <c r="B66" s="412"/>
      <c r="C66" s="412"/>
      <c r="D66" s="412"/>
      <c r="E66" s="113" t="s">
        <v>112</v>
      </c>
      <c r="F66" s="94" t="s">
        <v>238</v>
      </c>
      <c r="G66" s="34"/>
      <c r="H66" s="81"/>
      <c r="I66" s="82">
        <v>0.3175</v>
      </c>
      <c r="J66" s="83"/>
      <c r="K66" s="81"/>
      <c r="L66" s="82">
        <v>0.04</v>
      </c>
      <c r="M66" s="83"/>
      <c r="N66" s="23"/>
      <c r="O66" s="81"/>
      <c r="P66" s="157">
        <f t="shared" si="0"/>
        <v>0.35749999999999998</v>
      </c>
      <c r="Q66" s="83"/>
    </row>
    <row r="67" spans="1:17" ht="24.95" customHeight="1" x14ac:dyDescent="0.2">
      <c r="A67" s="412"/>
      <c r="B67" s="412"/>
      <c r="C67" s="412"/>
      <c r="D67" s="412"/>
      <c r="E67" s="114" t="s">
        <v>113</v>
      </c>
      <c r="F67" s="84" t="s">
        <v>224</v>
      </c>
      <c r="G67" s="34"/>
      <c r="H67" s="106"/>
      <c r="I67" s="107">
        <v>0.29499999999999998</v>
      </c>
      <c r="J67" s="108"/>
      <c r="K67" s="106"/>
      <c r="L67" s="107">
        <v>0.04</v>
      </c>
      <c r="M67" s="108"/>
      <c r="N67" s="23"/>
      <c r="O67" s="106"/>
      <c r="P67" s="163">
        <f t="shared" si="0"/>
        <v>0.33499999999999996</v>
      </c>
      <c r="Q67" s="108"/>
    </row>
    <row r="68" spans="1:17" ht="24.95" customHeight="1" x14ac:dyDescent="0.2">
      <c r="A68" s="412"/>
      <c r="B68" s="412"/>
      <c r="C68" s="412"/>
      <c r="D68" s="412"/>
      <c r="E68" s="113" t="s">
        <v>90</v>
      </c>
      <c r="F68" s="94" t="s">
        <v>225</v>
      </c>
      <c r="G68" s="34"/>
      <c r="H68" s="81"/>
      <c r="I68" s="82">
        <v>0.29499999999999998</v>
      </c>
      <c r="J68" s="83"/>
      <c r="K68" s="81"/>
      <c r="L68" s="82">
        <v>0.04</v>
      </c>
      <c r="M68" s="83"/>
      <c r="N68" s="23"/>
      <c r="O68" s="81"/>
      <c r="P68" s="157">
        <f t="shared" si="0"/>
        <v>0.33499999999999996</v>
      </c>
      <c r="Q68" s="83"/>
    </row>
    <row r="69" spans="1:17" ht="24.95" customHeight="1" thickBot="1" x14ac:dyDescent="0.25">
      <c r="A69" s="412"/>
      <c r="B69" s="412"/>
      <c r="C69" s="412"/>
      <c r="D69" s="412"/>
      <c r="E69" s="115" t="s">
        <v>91</v>
      </c>
      <c r="F69" s="84" t="s">
        <v>226</v>
      </c>
      <c r="G69" s="34"/>
      <c r="H69" s="106"/>
      <c r="I69" s="107">
        <v>0.29499999999999998</v>
      </c>
      <c r="J69" s="108"/>
      <c r="K69" s="106"/>
      <c r="L69" s="107">
        <v>0.04</v>
      </c>
      <c r="M69" s="108"/>
      <c r="N69" s="23"/>
      <c r="O69" s="106"/>
      <c r="P69" s="163">
        <f t="shared" si="0"/>
        <v>0.33499999999999996</v>
      </c>
      <c r="Q69" s="108"/>
    </row>
    <row r="70" spans="1:17" ht="24.95" customHeight="1" x14ac:dyDescent="0.2">
      <c r="A70" s="413">
        <v>7</v>
      </c>
      <c r="B70" s="413" t="s">
        <v>26</v>
      </c>
      <c r="C70" s="413" t="s">
        <v>148</v>
      </c>
      <c r="D70" s="413" t="s">
        <v>8</v>
      </c>
      <c r="E70" s="408" t="str">
        <f>'[1]أسعار التمويل الفردي'!$D$9</f>
        <v>تمويل الاقساط الشهريه</v>
      </c>
      <c r="F70" s="110" t="s">
        <v>239</v>
      </c>
      <c r="G70" s="34"/>
      <c r="H70" s="71">
        <v>0.26100000000000001</v>
      </c>
      <c r="I70" s="72">
        <v>0.25600000000000001</v>
      </c>
      <c r="J70" s="73">
        <v>0.25</v>
      </c>
      <c r="K70" s="71">
        <v>0.02</v>
      </c>
      <c r="L70" s="72">
        <v>0.02</v>
      </c>
      <c r="M70" s="73">
        <v>0.02</v>
      </c>
      <c r="N70" s="23"/>
      <c r="O70" s="71">
        <f t="shared" si="1"/>
        <v>0.28100000000000003</v>
      </c>
      <c r="P70" s="155">
        <f t="shared" si="0"/>
        <v>0.27600000000000002</v>
      </c>
      <c r="Q70" s="73">
        <f t="shared" si="0"/>
        <v>0.27</v>
      </c>
    </row>
    <row r="71" spans="1:17" ht="24.95" customHeight="1" thickBot="1" x14ac:dyDescent="0.25">
      <c r="A71" s="409"/>
      <c r="B71" s="409"/>
      <c r="C71" s="409"/>
      <c r="D71" s="409"/>
      <c r="E71" s="477"/>
      <c r="F71" s="116" t="s">
        <v>232</v>
      </c>
      <c r="G71" s="34"/>
      <c r="H71" s="117">
        <v>0.23899999999999999</v>
      </c>
      <c r="I71" s="118">
        <v>0.23899999999999999</v>
      </c>
      <c r="J71" s="119">
        <v>0.23899999999999999</v>
      </c>
      <c r="K71" s="117">
        <v>0.02</v>
      </c>
      <c r="L71" s="118">
        <v>0.02</v>
      </c>
      <c r="M71" s="119">
        <v>0.02</v>
      </c>
      <c r="N71" s="23"/>
      <c r="O71" s="117">
        <f t="shared" si="1"/>
        <v>0.25900000000000001</v>
      </c>
      <c r="P71" s="164">
        <f t="shared" si="0"/>
        <v>0.25900000000000001</v>
      </c>
      <c r="Q71" s="119">
        <f t="shared" si="0"/>
        <v>0.25900000000000001</v>
      </c>
    </row>
    <row r="72" spans="1:17" ht="24.95" customHeight="1" thickTop="1" x14ac:dyDescent="0.2">
      <c r="A72" s="409"/>
      <c r="B72" s="409"/>
      <c r="C72" s="409"/>
      <c r="D72" s="409"/>
      <c r="E72" s="120" t="str">
        <f>'[1]أسعار التمويل الفردي'!$D$13</f>
        <v>التمويل الرقمي</v>
      </c>
      <c r="F72" s="121" t="s">
        <v>228</v>
      </c>
      <c r="G72" s="34"/>
      <c r="H72" s="122">
        <v>0.216</v>
      </c>
      <c r="I72" s="123">
        <v>0.216</v>
      </c>
      <c r="J72" s="124">
        <v>0.216</v>
      </c>
      <c r="K72" s="122">
        <v>0.02</v>
      </c>
      <c r="L72" s="123">
        <v>0.02</v>
      </c>
      <c r="M72" s="124">
        <v>0.02</v>
      </c>
      <c r="N72" s="23"/>
      <c r="O72" s="122">
        <f t="shared" si="1"/>
        <v>0.23599999999999999</v>
      </c>
      <c r="P72" s="165">
        <f t="shared" si="0"/>
        <v>0.23599999999999999</v>
      </c>
      <c r="Q72" s="124">
        <f t="shared" si="0"/>
        <v>0.23599999999999999</v>
      </c>
    </row>
    <row r="73" spans="1:17" ht="24.95" customHeight="1" thickBot="1" x14ac:dyDescent="0.25">
      <c r="A73" s="416"/>
      <c r="B73" s="416"/>
      <c r="C73" s="416"/>
      <c r="D73" s="416"/>
      <c r="E73" s="47" t="str">
        <f>'[1]أسعار التمويل الفردي'!$D$15</f>
        <v>التمويل الدوار</v>
      </c>
      <c r="F73" s="43" t="s">
        <v>229</v>
      </c>
      <c r="G73" s="34"/>
      <c r="H73" s="125">
        <v>0.25600000000000001</v>
      </c>
      <c r="I73" s="126">
        <v>0.25600000000000001</v>
      </c>
      <c r="J73" s="127">
        <v>0.25600000000000001</v>
      </c>
      <c r="K73" s="125">
        <v>0.02</v>
      </c>
      <c r="L73" s="126">
        <v>0.02</v>
      </c>
      <c r="M73" s="127">
        <v>0.02</v>
      </c>
      <c r="N73" s="23"/>
      <c r="O73" s="125">
        <f t="shared" si="1"/>
        <v>0.27600000000000002</v>
      </c>
      <c r="P73" s="166">
        <f t="shared" si="0"/>
        <v>0.27600000000000002</v>
      </c>
      <c r="Q73" s="127">
        <f t="shared" si="0"/>
        <v>0.27600000000000002</v>
      </c>
    </row>
    <row r="74" spans="1:17" ht="24.95" customHeight="1" x14ac:dyDescent="0.2">
      <c r="A74" s="404">
        <v>8</v>
      </c>
      <c r="B74" s="404" t="s">
        <v>68</v>
      </c>
      <c r="C74" s="404" t="s">
        <v>149</v>
      </c>
      <c r="D74" s="404" t="s">
        <v>8</v>
      </c>
      <c r="E74" s="456" t="s">
        <v>22</v>
      </c>
      <c r="F74" s="128" t="s">
        <v>241</v>
      </c>
      <c r="G74" s="34"/>
      <c r="H74" s="81"/>
      <c r="I74" s="82">
        <v>0.25600000000000001</v>
      </c>
      <c r="J74" s="83"/>
      <c r="K74" s="81"/>
      <c r="L74" s="82">
        <v>0.04</v>
      </c>
      <c r="M74" s="83"/>
      <c r="N74" s="23"/>
      <c r="O74" s="81"/>
      <c r="P74" s="157">
        <f t="shared" ref="P74:Q109" si="4">IFERROR(I74+L74,"")</f>
        <v>0.29599999999999999</v>
      </c>
      <c r="Q74" s="83"/>
    </row>
    <row r="75" spans="1:17" ht="24.95" customHeight="1" x14ac:dyDescent="0.2">
      <c r="A75" s="457"/>
      <c r="B75" s="457"/>
      <c r="C75" s="457"/>
      <c r="D75" s="457"/>
      <c r="E75" s="457"/>
      <c r="F75" s="130" t="s">
        <v>233</v>
      </c>
      <c r="G75" s="34"/>
      <c r="H75" s="81"/>
      <c r="I75" s="82">
        <v>0.25600000000000001</v>
      </c>
      <c r="J75" s="83"/>
      <c r="K75" s="81"/>
      <c r="L75" s="82">
        <v>3.5000000000000003E-2</v>
      </c>
      <c r="M75" s="83"/>
      <c r="N75" s="23"/>
      <c r="O75" s="81"/>
      <c r="P75" s="157">
        <f t="shared" si="4"/>
        <v>0.29100000000000004</v>
      </c>
      <c r="Q75" s="83"/>
    </row>
    <row r="76" spans="1:17" ht="24.95" customHeight="1" x14ac:dyDescent="0.2">
      <c r="A76" s="457"/>
      <c r="B76" s="457"/>
      <c r="C76" s="457"/>
      <c r="D76" s="457"/>
      <c r="E76" s="457"/>
      <c r="F76" s="335" t="s">
        <v>234</v>
      </c>
      <c r="G76" s="34"/>
      <c r="H76" s="85"/>
      <c r="I76" s="86">
        <v>0.25600000000000001</v>
      </c>
      <c r="J76" s="87"/>
      <c r="K76" s="85"/>
      <c r="L76" s="86">
        <v>3.6499999999999998E-2</v>
      </c>
      <c r="M76" s="87"/>
      <c r="N76" s="23"/>
      <c r="O76" s="85"/>
      <c r="P76" s="158">
        <f t="shared" si="4"/>
        <v>0.29249999999999998</v>
      </c>
      <c r="Q76" s="87"/>
    </row>
    <row r="77" spans="1:17" ht="24.95" customHeight="1" thickBot="1" x14ac:dyDescent="0.25">
      <c r="A77" s="405"/>
      <c r="B77" s="405"/>
      <c r="C77" s="405"/>
      <c r="D77" s="405"/>
      <c r="E77" s="458"/>
      <c r="F77" s="130" t="s">
        <v>179</v>
      </c>
      <c r="G77" s="34"/>
      <c r="H77" s="81"/>
      <c r="I77" s="82">
        <v>0.22</v>
      </c>
      <c r="J77" s="83"/>
      <c r="K77" s="81"/>
      <c r="L77" s="82">
        <v>2.7E-2</v>
      </c>
      <c r="M77" s="83"/>
      <c r="N77" s="23"/>
      <c r="O77" s="81"/>
      <c r="P77" s="157">
        <f t="shared" si="4"/>
        <v>0.247</v>
      </c>
      <c r="Q77" s="83"/>
    </row>
    <row r="78" spans="1:17" ht="24.95" customHeight="1" x14ac:dyDescent="0.2">
      <c r="A78" s="413">
        <v>9</v>
      </c>
      <c r="B78" s="419" t="s">
        <v>14</v>
      </c>
      <c r="C78" s="413" t="s">
        <v>150</v>
      </c>
      <c r="D78" s="413" t="s">
        <v>8</v>
      </c>
      <c r="E78" s="417" t="s">
        <v>22</v>
      </c>
      <c r="F78" s="110" t="s">
        <v>167</v>
      </c>
      <c r="G78" s="34"/>
      <c r="H78" s="71">
        <v>0.33</v>
      </c>
      <c r="I78" s="72">
        <v>0.32</v>
      </c>
      <c r="J78" s="73">
        <v>0.31</v>
      </c>
      <c r="K78" s="71">
        <v>0.04</v>
      </c>
      <c r="L78" s="72">
        <v>0.04</v>
      </c>
      <c r="M78" s="73">
        <v>0.04</v>
      </c>
      <c r="N78" s="23"/>
      <c r="O78" s="71">
        <f t="shared" ref="O78:O100" si="5">IFERROR(H78+K78,"")</f>
        <v>0.37</v>
      </c>
      <c r="P78" s="155">
        <f t="shared" si="4"/>
        <v>0.36</v>
      </c>
      <c r="Q78" s="73">
        <f t="shared" si="4"/>
        <v>0.35</v>
      </c>
    </row>
    <row r="79" spans="1:17" ht="24.95" customHeight="1" thickBot="1" x14ac:dyDescent="0.25">
      <c r="A79" s="416"/>
      <c r="B79" s="422"/>
      <c r="C79" s="416"/>
      <c r="D79" s="416"/>
      <c r="E79" s="428"/>
      <c r="F79" s="131" t="s">
        <v>210</v>
      </c>
      <c r="G79" s="34"/>
      <c r="H79" s="125">
        <v>0.32</v>
      </c>
      <c r="I79" s="126">
        <v>0.31</v>
      </c>
      <c r="J79" s="127">
        <v>0.3</v>
      </c>
      <c r="K79" s="125">
        <v>4.4999999999999998E-2</v>
      </c>
      <c r="L79" s="126">
        <v>4.4999999999999998E-2</v>
      </c>
      <c r="M79" s="127">
        <v>4.4999999999999998E-2</v>
      </c>
      <c r="N79" s="23"/>
      <c r="O79" s="125">
        <f t="shared" si="5"/>
        <v>0.36499999999999999</v>
      </c>
      <c r="P79" s="166">
        <f t="shared" si="4"/>
        <v>0.35499999999999998</v>
      </c>
      <c r="Q79" s="127">
        <f t="shared" si="4"/>
        <v>0.34499999999999997</v>
      </c>
    </row>
    <row r="80" spans="1:17" ht="24.95" customHeight="1" x14ac:dyDescent="0.2">
      <c r="A80" s="460">
        <v>11</v>
      </c>
      <c r="B80" s="460" t="s">
        <v>7</v>
      </c>
      <c r="C80" s="460" t="s">
        <v>151</v>
      </c>
      <c r="D80" s="460" t="s">
        <v>8</v>
      </c>
      <c r="E80" s="132" t="s">
        <v>130</v>
      </c>
      <c r="F80" s="130" t="s">
        <v>242</v>
      </c>
      <c r="G80" s="34"/>
      <c r="H80" s="85">
        <v>0.34329999999999999</v>
      </c>
      <c r="I80" s="86">
        <v>0.34079999999999999</v>
      </c>
      <c r="J80" s="87">
        <v>0.33829999999999999</v>
      </c>
      <c r="K80" s="85">
        <v>2.5000000000000001E-2</v>
      </c>
      <c r="L80" s="86">
        <v>2.5000000000000001E-2</v>
      </c>
      <c r="M80" s="87">
        <v>2.5000000000000001E-2</v>
      </c>
      <c r="N80" s="23"/>
      <c r="O80" s="85">
        <f t="shared" si="5"/>
        <v>0.36830000000000002</v>
      </c>
      <c r="P80" s="158">
        <f t="shared" si="4"/>
        <v>0.36580000000000001</v>
      </c>
      <c r="Q80" s="87">
        <f t="shared" si="4"/>
        <v>0.36330000000000001</v>
      </c>
    </row>
    <row r="81" spans="1:17" ht="24.95" customHeight="1" x14ac:dyDescent="0.2">
      <c r="A81" s="429"/>
      <c r="B81" s="429"/>
      <c r="C81" s="429"/>
      <c r="D81" s="429"/>
      <c r="E81" s="133" t="s">
        <v>131</v>
      </c>
      <c r="F81" s="129" t="s">
        <v>243</v>
      </c>
      <c r="G81" s="34"/>
      <c r="H81" s="81">
        <v>0.29770000000000002</v>
      </c>
      <c r="I81" s="82">
        <v>0.29520000000000002</v>
      </c>
      <c r="J81" s="83">
        <v>0.29270000000000002</v>
      </c>
      <c r="K81" s="81">
        <v>3.56E-2</v>
      </c>
      <c r="L81" s="82">
        <v>3.56E-2</v>
      </c>
      <c r="M81" s="83">
        <v>3.56E-2</v>
      </c>
      <c r="N81" s="23"/>
      <c r="O81" s="81">
        <f t="shared" si="5"/>
        <v>0.33330000000000004</v>
      </c>
      <c r="P81" s="157">
        <f t="shared" si="4"/>
        <v>0.33080000000000004</v>
      </c>
      <c r="Q81" s="83">
        <f t="shared" si="4"/>
        <v>0.32830000000000004</v>
      </c>
    </row>
    <row r="82" spans="1:17" ht="24.95" customHeight="1" x14ac:dyDescent="0.2">
      <c r="A82" s="429"/>
      <c r="B82" s="429"/>
      <c r="C82" s="429"/>
      <c r="D82" s="429"/>
      <c r="E82" s="133" t="s">
        <v>132</v>
      </c>
      <c r="F82" s="130" t="s">
        <v>244</v>
      </c>
      <c r="G82" s="34"/>
      <c r="H82" s="85">
        <v>0.2833</v>
      </c>
      <c r="I82" s="86">
        <v>0.28079999999999999</v>
      </c>
      <c r="J82" s="87">
        <v>0.27829999999999999</v>
      </c>
      <c r="K82" s="85">
        <v>3.3000000000000002E-2</v>
      </c>
      <c r="L82" s="86">
        <v>3.3000000000000002E-2</v>
      </c>
      <c r="M82" s="87">
        <v>3.3000000000000002E-2</v>
      </c>
      <c r="N82" s="23"/>
      <c r="O82" s="85">
        <f t="shared" si="5"/>
        <v>0.31630000000000003</v>
      </c>
      <c r="P82" s="158">
        <f t="shared" si="4"/>
        <v>0.31379999999999997</v>
      </c>
      <c r="Q82" s="87">
        <f t="shared" si="4"/>
        <v>0.31130000000000002</v>
      </c>
    </row>
    <row r="83" spans="1:17" ht="24.95" customHeight="1" x14ac:dyDescent="0.2">
      <c r="A83" s="429"/>
      <c r="B83" s="429"/>
      <c r="C83" s="429"/>
      <c r="D83" s="429"/>
      <c r="E83" s="133" t="s">
        <v>133</v>
      </c>
      <c r="F83" s="129" t="s">
        <v>245</v>
      </c>
      <c r="G83" s="34"/>
      <c r="H83" s="81">
        <v>0.26769999999999999</v>
      </c>
      <c r="I83" s="82">
        <v>0.26519999999999999</v>
      </c>
      <c r="J83" s="83">
        <v>0.26269999999999999</v>
      </c>
      <c r="K83" s="81">
        <v>3.15E-2</v>
      </c>
      <c r="L83" s="82">
        <v>3.15E-2</v>
      </c>
      <c r="M83" s="83">
        <v>3.15E-2</v>
      </c>
      <c r="N83" s="23"/>
      <c r="O83" s="81">
        <f t="shared" si="5"/>
        <v>0.29920000000000002</v>
      </c>
      <c r="P83" s="157">
        <f t="shared" si="4"/>
        <v>0.29669999999999996</v>
      </c>
      <c r="Q83" s="83">
        <f t="shared" si="4"/>
        <v>0.29420000000000002</v>
      </c>
    </row>
    <row r="84" spans="1:17" ht="24.95" customHeight="1" x14ac:dyDescent="0.2">
      <c r="A84" s="429"/>
      <c r="B84" s="429"/>
      <c r="C84" s="429"/>
      <c r="D84" s="429"/>
      <c r="E84" s="134" t="s">
        <v>134</v>
      </c>
      <c r="F84" s="130" t="s">
        <v>244</v>
      </c>
      <c r="G84" s="34"/>
      <c r="H84" s="85">
        <v>0.29289999999999999</v>
      </c>
      <c r="I84" s="86">
        <v>0.29039999999999999</v>
      </c>
      <c r="J84" s="87">
        <v>0.28789999999999999</v>
      </c>
      <c r="K84" s="85">
        <v>3.8399999999999997E-2</v>
      </c>
      <c r="L84" s="86">
        <v>3.8399999999999997E-2</v>
      </c>
      <c r="M84" s="87">
        <v>3.8399999999999997E-2</v>
      </c>
      <c r="N84" s="23"/>
      <c r="O84" s="85">
        <f t="shared" si="5"/>
        <v>0.33129999999999998</v>
      </c>
      <c r="P84" s="158">
        <f t="shared" si="4"/>
        <v>0.32879999999999998</v>
      </c>
      <c r="Q84" s="87">
        <f t="shared" si="4"/>
        <v>0.32629999999999998</v>
      </c>
    </row>
    <row r="85" spans="1:17" ht="24.95" customHeight="1" thickBot="1" x14ac:dyDescent="0.25">
      <c r="A85" s="430"/>
      <c r="B85" s="430"/>
      <c r="C85" s="430"/>
      <c r="D85" s="430"/>
      <c r="E85" s="135" t="s">
        <v>135</v>
      </c>
      <c r="F85" s="129" t="s">
        <v>245</v>
      </c>
      <c r="G85" s="34"/>
      <c r="H85" s="81">
        <v>0.28449999999999998</v>
      </c>
      <c r="I85" s="82">
        <v>0.28199999999999997</v>
      </c>
      <c r="J85" s="83">
        <v>0.27950000000000003</v>
      </c>
      <c r="K85" s="81">
        <v>3.2099999999999997E-2</v>
      </c>
      <c r="L85" s="82">
        <v>3.2099999999999997E-2</v>
      </c>
      <c r="M85" s="83">
        <v>3.2099999999999997E-2</v>
      </c>
      <c r="N85" s="23"/>
      <c r="O85" s="81">
        <f t="shared" si="5"/>
        <v>0.31659999999999999</v>
      </c>
      <c r="P85" s="157">
        <f t="shared" si="4"/>
        <v>0.31409999999999999</v>
      </c>
      <c r="Q85" s="83">
        <f t="shared" si="4"/>
        <v>0.31160000000000004</v>
      </c>
    </row>
    <row r="86" spans="1:17" ht="24.95" customHeight="1" x14ac:dyDescent="0.2">
      <c r="A86" s="413">
        <v>12</v>
      </c>
      <c r="B86" s="413" t="s">
        <v>23</v>
      </c>
      <c r="C86" s="413" t="s">
        <v>152</v>
      </c>
      <c r="D86" s="413" t="s">
        <v>8</v>
      </c>
      <c r="E86" s="408" t="s">
        <v>22</v>
      </c>
      <c r="F86" s="110" t="s">
        <v>230</v>
      </c>
      <c r="G86" s="34"/>
      <c r="H86" s="71"/>
      <c r="I86" s="72">
        <v>0.26500000000000001</v>
      </c>
      <c r="J86" s="73"/>
      <c r="K86" s="71"/>
      <c r="L86" s="72">
        <v>3.5000000000000003E-2</v>
      </c>
      <c r="M86" s="73"/>
      <c r="N86" s="23"/>
      <c r="O86" s="71"/>
      <c r="P86" s="155">
        <f t="shared" si="4"/>
        <v>0.30000000000000004</v>
      </c>
      <c r="Q86" s="73"/>
    </row>
    <row r="87" spans="1:17" ht="24.95" customHeight="1" x14ac:dyDescent="0.2">
      <c r="A87" s="414"/>
      <c r="B87" s="414"/>
      <c r="C87" s="414"/>
      <c r="D87" s="414"/>
      <c r="E87" s="409"/>
      <c r="F87" s="43" t="s">
        <v>246</v>
      </c>
      <c r="G87" s="34"/>
      <c r="H87" s="44"/>
      <c r="I87" s="45">
        <v>0.245</v>
      </c>
      <c r="J87" s="46"/>
      <c r="K87" s="44"/>
      <c r="L87" s="45">
        <v>3.5000000000000003E-2</v>
      </c>
      <c r="M87" s="46"/>
      <c r="N87" s="23"/>
      <c r="O87" s="44"/>
      <c r="P87" s="149">
        <f t="shared" si="4"/>
        <v>0.28000000000000003</v>
      </c>
      <c r="Q87" s="46"/>
    </row>
    <row r="88" spans="1:17" ht="24.95" customHeight="1" x14ac:dyDescent="0.2">
      <c r="A88" s="414"/>
      <c r="B88" s="414"/>
      <c r="C88" s="414"/>
      <c r="D88" s="414"/>
      <c r="E88" s="409"/>
      <c r="F88" s="39" t="s">
        <v>219</v>
      </c>
      <c r="G88" s="34"/>
      <c r="H88" s="40"/>
      <c r="I88" s="41">
        <v>0.2</v>
      </c>
      <c r="J88" s="42"/>
      <c r="K88" s="40"/>
      <c r="L88" s="41">
        <v>2.5000000000000001E-2</v>
      </c>
      <c r="M88" s="42"/>
      <c r="N88" s="23"/>
      <c r="O88" s="40"/>
      <c r="P88" s="148">
        <f t="shared" si="4"/>
        <v>0.22500000000000001</v>
      </c>
      <c r="Q88" s="42"/>
    </row>
    <row r="89" spans="1:17" ht="24.95" customHeight="1" thickBot="1" x14ac:dyDescent="0.25">
      <c r="A89" s="416"/>
      <c r="B89" s="416"/>
      <c r="C89" s="416"/>
      <c r="D89" s="416"/>
      <c r="E89" s="410"/>
      <c r="F89" s="131" t="s">
        <v>247</v>
      </c>
      <c r="G89" s="34"/>
      <c r="H89" s="125"/>
      <c r="I89" s="126">
        <v>0.19</v>
      </c>
      <c r="J89" s="127"/>
      <c r="K89" s="125"/>
      <c r="L89" s="126">
        <v>2.5000000000000001E-2</v>
      </c>
      <c r="M89" s="127"/>
      <c r="N89" s="23"/>
      <c r="O89" s="125"/>
      <c r="P89" s="166">
        <f t="shared" si="4"/>
        <v>0.215</v>
      </c>
      <c r="Q89" s="127"/>
    </row>
    <row r="90" spans="1:17" ht="24.95" customHeight="1" x14ac:dyDescent="0.2">
      <c r="A90" s="457">
        <v>13</v>
      </c>
      <c r="B90" s="465" t="s">
        <v>354</v>
      </c>
      <c r="C90" s="457" t="s">
        <v>153</v>
      </c>
      <c r="D90" s="457" t="s">
        <v>8</v>
      </c>
      <c r="E90" s="476" t="s">
        <v>114</v>
      </c>
      <c r="F90" s="80" t="s">
        <v>115</v>
      </c>
      <c r="G90" s="34"/>
      <c r="H90" s="81"/>
      <c r="I90" s="82"/>
      <c r="J90" s="83">
        <v>0.25</v>
      </c>
      <c r="K90" s="81"/>
      <c r="L90" s="82"/>
      <c r="M90" s="83">
        <v>0.04</v>
      </c>
      <c r="N90" s="23"/>
      <c r="O90" s="81"/>
      <c r="P90" s="157">
        <f t="shared" si="4"/>
        <v>0</v>
      </c>
      <c r="Q90" s="83">
        <f t="shared" si="4"/>
        <v>0.28999999999999998</v>
      </c>
    </row>
    <row r="91" spans="1:17" ht="24.95" customHeight="1" x14ac:dyDescent="0.2">
      <c r="A91" s="457"/>
      <c r="B91" s="465"/>
      <c r="C91" s="457"/>
      <c r="D91" s="457"/>
      <c r="E91" s="476"/>
      <c r="F91" s="84" t="s">
        <v>248</v>
      </c>
      <c r="G91" s="34"/>
      <c r="H91" s="85"/>
      <c r="I91" s="86">
        <v>0.3</v>
      </c>
      <c r="J91" s="87"/>
      <c r="K91" s="85"/>
      <c r="L91" s="86">
        <v>3.5000000000000003E-2</v>
      </c>
      <c r="M91" s="87"/>
      <c r="N91" s="23"/>
      <c r="O91" s="85"/>
      <c r="P91" s="158">
        <f t="shared" si="4"/>
        <v>0.33499999999999996</v>
      </c>
      <c r="Q91" s="87"/>
    </row>
    <row r="92" spans="1:17" ht="24.95" customHeight="1" thickBot="1" x14ac:dyDescent="0.25">
      <c r="A92" s="457"/>
      <c r="B92" s="465"/>
      <c r="C92" s="457"/>
      <c r="D92" s="457"/>
      <c r="E92" s="476"/>
      <c r="F92" s="136" t="s">
        <v>211</v>
      </c>
      <c r="G92" s="34"/>
      <c r="H92" s="62">
        <v>0.33</v>
      </c>
      <c r="I92" s="63"/>
      <c r="J92" s="64"/>
      <c r="K92" s="62">
        <v>0.03</v>
      </c>
      <c r="L92" s="63"/>
      <c r="M92" s="64"/>
      <c r="N92" s="23"/>
      <c r="O92" s="62">
        <f t="shared" ref="O92" si="6">IFERROR(H92+K92,"")</f>
        <v>0.36</v>
      </c>
      <c r="P92" s="153">
        <f t="shared" si="4"/>
        <v>0</v>
      </c>
      <c r="Q92" s="64"/>
    </row>
    <row r="93" spans="1:17" ht="24.95" customHeight="1" x14ac:dyDescent="0.2">
      <c r="A93" s="413">
        <v>14</v>
      </c>
      <c r="B93" s="413" t="s">
        <v>28</v>
      </c>
      <c r="C93" s="413" t="s">
        <v>154</v>
      </c>
      <c r="D93" s="413" t="s">
        <v>8</v>
      </c>
      <c r="E93" s="137" t="s">
        <v>29</v>
      </c>
      <c r="F93" s="110"/>
      <c r="G93" s="34"/>
      <c r="H93" s="71">
        <v>0.28000000000000003</v>
      </c>
      <c r="I93" s="72">
        <v>0.27</v>
      </c>
      <c r="J93" s="73">
        <v>0.26</v>
      </c>
      <c r="K93" s="71">
        <v>0.04</v>
      </c>
      <c r="L93" s="72">
        <v>0.04</v>
      </c>
      <c r="M93" s="73">
        <v>0.04</v>
      </c>
      <c r="N93" s="23"/>
      <c r="O93" s="71">
        <f t="shared" si="5"/>
        <v>0.32</v>
      </c>
      <c r="P93" s="155">
        <f t="shared" si="4"/>
        <v>0.31</v>
      </c>
      <c r="Q93" s="73">
        <f t="shared" si="4"/>
        <v>0.3</v>
      </c>
    </row>
    <row r="94" spans="1:17" ht="24.95" customHeight="1" x14ac:dyDescent="0.2">
      <c r="A94" s="414"/>
      <c r="B94" s="414"/>
      <c r="C94" s="414"/>
      <c r="D94" s="414"/>
      <c r="E94" s="138" t="s">
        <v>30</v>
      </c>
      <c r="F94" s="43"/>
      <c r="G94" s="34"/>
      <c r="H94" s="44">
        <v>0.28000000000000003</v>
      </c>
      <c r="I94" s="45">
        <v>0.27</v>
      </c>
      <c r="J94" s="46">
        <v>0.26</v>
      </c>
      <c r="K94" s="44">
        <v>0.04</v>
      </c>
      <c r="L94" s="45">
        <v>0.04</v>
      </c>
      <c r="M94" s="46">
        <v>0.04</v>
      </c>
      <c r="N94" s="23"/>
      <c r="O94" s="44">
        <f t="shared" si="5"/>
        <v>0.32</v>
      </c>
      <c r="P94" s="149">
        <f t="shared" si="4"/>
        <v>0.31</v>
      </c>
      <c r="Q94" s="46">
        <f t="shared" si="4"/>
        <v>0.3</v>
      </c>
    </row>
    <row r="95" spans="1:17" ht="24.95" customHeight="1" x14ac:dyDescent="0.2">
      <c r="A95" s="414"/>
      <c r="B95" s="414"/>
      <c r="C95" s="414"/>
      <c r="D95" s="414"/>
      <c r="E95" s="138" t="s">
        <v>31</v>
      </c>
      <c r="F95" s="39"/>
      <c r="G95" s="34"/>
      <c r="H95" s="40">
        <v>0.28000000000000003</v>
      </c>
      <c r="I95" s="41">
        <v>0.27</v>
      </c>
      <c r="J95" s="42">
        <v>0.26</v>
      </c>
      <c r="K95" s="40">
        <v>0.04</v>
      </c>
      <c r="L95" s="41">
        <v>0.04</v>
      </c>
      <c r="M95" s="42">
        <v>0.04</v>
      </c>
      <c r="N95" s="23"/>
      <c r="O95" s="40">
        <f t="shared" si="5"/>
        <v>0.32</v>
      </c>
      <c r="P95" s="148">
        <f t="shared" si="4"/>
        <v>0.31</v>
      </c>
      <c r="Q95" s="42">
        <f t="shared" si="4"/>
        <v>0.3</v>
      </c>
    </row>
    <row r="96" spans="1:17" ht="24.95" customHeight="1" thickBot="1" x14ac:dyDescent="0.25">
      <c r="A96" s="416"/>
      <c r="B96" s="416"/>
      <c r="C96" s="416"/>
      <c r="D96" s="416"/>
      <c r="E96" s="47" t="s">
        <v>32</v>
      </c>
      <c r="F96" s="131"/>
      <c r="G96" s="34"/>
      <c r="H96" s="125">
        <v>0.28000000000000003</v>
      </c>
      <c r="I96" s="126">
        <v>0.27</v>
      </c>
      <c r="J96" s="127">
        <v>0.26</v>
      </c>
      <c r="K96" s="125">
        <v>0.04</v>
      </c>
      <c r="L96" s="126">
        <v>0.04</v>
      </c>
      <c r="M96" s="127">
        <v>0.04</v>
      </c>
      <c r="N96" s="23"/>
      <c r="O96" s="125">
        <f t="shared" si="5"/>
        <v>0.32</v>
      </c>
      <c r="P96" s="166">
        <f t="shared" si="4"/>
        <v>0.31</v>
      </c>
      <c r="Q96" s="127">
        <f t="shared" si="4"/>
        <v>0.3</v>
      </c>
    </row>
    <row r="97" spans="1:17" ht="24.95" customHeight="1" x14ac:dyDescent="0.2">
      <c r="A97" s="460">
        <v>15</v>
      </c>
      <c r="B97" s="460" t="s">
        <v>10</v>
      </c>
      <c r="C97" s="460" t="s">
        <v>155</v>
      </c>
      <c r="D97" s="460" t="s">
        <v>8</v>
      </c>
      <c r="E97" s="424" t="s">
        <v>22</v>
      </c>
      <c r="F97" s="80" t="s">
        <v>249</v>
      </c>
      <c r="G97" s="34"/>
      <c r="H97" s="81">
        <v>0.35849999999999999</v>
      </c>
      <c r="I97" s="82">
        <v>0.34849999999999998</v>
      </c>
      <c r="J97" s="83">
        <v>0.33850000000000002</v>
      </c>
      <c r="K97" s="81">
        <v>3.7499999999999999E-2</v>
      </c>
      <c r="L97" s="82">
        <v>3.7499999999999999E-2</v>
      </c>
      <c r="M97" s="83">
        <v>3.7499999999999999E-2</v>
      </c>
      <c r="N97" s="23"/>
      <c r="O97" s="81">
        <f t="shared" si="5"/>
        <v>0.39599999999999996</v>
      </c>
      <c r="P97" s="157">
        <f t="shared" si="4"/>
        <v>0.38599999999999995</v>
      </c>
      <c r="Q97" s="83">
        <f t="shared" si="4"/>
        <v>0.376</v>
      </c>
    </row>
    <row r="98" spans="1:17" ht="24.95" customHeight="1" x14ac:dyDescent="0.2">
      <c r="A98" s="429"/>
      <c r="B98" s="429"/>
      <c r="C98" s="429"/>
      <c r="D98" s="429"/>
      <c r="E98" s="424"/>
      <c r="F98" s="84" t="s">
        <v>250</v>
      </c>
      <c r="G98" s="34"/>
      <c r="H98" s="85">
        <v>0.35349999999999998</v>
      </c>
      <c r="I98" s="86">
        <v>0.34350000000000003</v>
      </c>
      <c r="J98" s="87">
        <v>0.33350000000000002</v>
      </c>
      <c r="K98" s="85">
        <v>4.2500000000000003E-2</v>
      </c>
      <c r="L98" s="86">
        <v>4.2500000000000003E-2</v>
      </c>
      <c r="M98" s="87">
        <v>4.2500000000000003E-2</v>
      </c>
      <c r="N98" s="23"/>
      <c r="O98" s="85">
        <f t="shared" si="5"/>
        <v>0.39599999999999996</v>
      </c>
      <c r="P98" s="158">
        <f t="shared" si="4"/>
        <v>0.38600000000000001</v>
      </c>
      <c r="Q98" s="87">
        <f t="shared" si="4"/>
        <v>0.376</v>
      </c>
    </row>
    <row r="99" spans="1:17" ht="24.95" customHeight="1" thickBot="1" x14ac:dyDescent="0.25">
      <c r="A99" s="429"/>
      <c r="B99" s="429"/>
      <c r="C99" s="429"/>
      <c r="D99" s="429"/>
      <c r="E99" s="423"/>
      <c r="F99" s="94" t="s">
        <v>116</v>
      </c>
      <c r="G99" s="34"/>
      <c r="H99" s="81">
        <v>0.34100000000000003</v>
      </c>
      <c r="I99" s="82">
        <v>0.33100000000000002</v>
      </c>
      <c r="J99" s="83">
        <v>0.32100000000000001</v>
      </c>
      <c r="K99" s="81">
        <v>3.5000000000000003E-2</v>
      </c>
      <c r="L99" s="82">
        <v>3.5000000000000003E-2</v>
      </c>
      <c r="M99" s="83">
        <v>3.5000000000000003E-2</v>
      </c>
      <c r="N99" s="23"/>
      <c r="O99" s="81">
        <f t="shared" si="5"/>
        <v>0.376</v>
      </c>
      <c r="P99" s="157">
        <f t="shared" si="4"/>
        <v>0.36599999999999999</v>
      </c>
      <c r="Q99" s="83">
        <f t="shared" si="4"/>
        <v>0.35599999999999998</v>
      </c>
    </row>
    <row r="100" spans="1:17" ht="24.95" customHeight="1" thickBot="1" x14ac:dyDescent="0.25">
      <c r="A100" s="139">
        <v>18</v>
      </c>
      <c r="B100" s="139" t="s">
        <v>19</v>
      </c>
      <c r="C100" s="139" t="s">
        <v>156</v>
      </c>
      <c r="D100" s="139" t="s">
        <v>8</v>
      </c>
      <c r="E100" s="139" t="s">
        <v>50</v>
      </c>
      <c r="F100" s="140"/>
      <c r="G100" s="34"/>
      <c r="H100" s="141">
        <v>0</v>
      </c>
      <c r="I100" s="142">
        <v>0.3</v>
      </c>
      <c r="J100" s="143">
        <v>0</v>
      </c>
      <c r="K100" s="141">
        <v>0</v>
      </c>
      <c r="L100" s="142">
        <v>0.01</v>
      </c>
      <c r="M100" s="143">
        <v>0</v>
      </c>
      <c r="N100" s="23"/>
      <c r="O100" s="141">
        <f t="shared" si="5"/>
        <v>0</v>
      </c>
      <c r="P100" s="167">
        <f t="shared" si="4"/>
        <v>0.31</v>
      </c>
      <c r="Q100" s="143">
        <f t="shared" si="4"/>
        <v>0</v>
      </c>
    </row>
    <row r="101" spans="1:17" ht="24.95" customHeight="1" x14ac:dyDescent="0.2">
      <c r="A101" s="456">
        <v>19</v>
      </c>
      <c r="B101" s="456" t="s">
        <v>12</v>
      </c>
      <c r="C101" s="456" t="s">
        <v>157</v>
      </c>
      <c r="D101" s="456" t="s">
        <v>8</v>
      </c>
      <c r="E101" s="456" t="s">
        <v>22</v>
      </c>
      <c r="F101" s="94" t="s">
        <v>230</v>
      </c>
      <c r="G101" s="34"/>
      <c r="H101" s="81"/>
      <c r="I101" s="82">
        <v>0.33</v>
      </c>
      <c r="J101" s="83"/>
      <c r="K101" s="81"/>
      <c r="L101" s="82">
        <v>0.04</v>
      </c>
      <c r="M101" s="83"/>
      <c r="N101" s="23"/>
      <c r="O101" s="81"/>
      <c r="P101" s="157">
        <f t="shared" si="4"/>
        <v>0.37</v>
      </c>
      <c r="Q101" s="83"/>
    </row>
    <row r="102" spans="1:17" ht="24.95" customHeight="1" x14ac:dyDescent="0.2">
      <c r="A102" s="457"/>
      <c r="B102" s="457"/>
      <c r="C102" s="457"/>
      <c r="D102" s="457"/>
      <c r="E102" s="457"/>
      <c r="F102" s="84" t="s">
        <v>231</v>
      </c>
      <c r="G102" s="34"/>
      <c r="H102" s="85"/>
      <c r="I102" s="86">
        <v>0.32</v>
      </c>
      <c r="J102" s="87"/>
      <c r="K102" s="85"/>
      <c r="L102" s="86">
        <v>4.4999999999999998E-2</v>
      </c>
      <c r="M102" s="87"/>
      <c r="N102" s="23"/>
      <c r="O102" s="85"/>
      <c r="P102" s="158">
        <f t="shared" si="4"/>
        <v>0.36499999999999999</v>
      </c>
      <c r="Q102" s="87"/>
    </row>
    <row r="103" spans="1:17" ht="24.95" customHeight="1" thickBot="1" x14ac:dyDescent="0.25">
      <c r="A103" s="457"/>
      <c r="B103" s="457"/>
      <c r="C103" s="457"/>
      <c r="D103" s="457"/>
      <c r="E103" s="458"/>
      <c r="F103" s="94" t="s">
        <v>251</v>
      </c>
      <c r="G103" s="34"/>
      <c r="H103" s="81"/>
      <c r="I103" s="82">
        <v>0.31</v>
      </c>
      <c r="J103" s="83"/>
      <c r="K103" s="81"/>
      <c r="L103" s="82">
        <v>4.4999999999999998E-2</v>
      </c>
      <c r="M103" s="83"/>
      <c r="N103" s="23"/>
      <c r="O103" s="81"/>
      <c r="P103" s="157">
        <f t="shared" si="4"/>
        <v>0.35499999999999998</v>
      </c>
      <c r="Q103" s="83"/>
    </row>
    <row r="104" spans="1:17" ht="24.95" customHeight="1" x14ac:dyDescent="0.2">
      <c r="A104" s="413">
        <v>20</v>
      </c>
      <c r="B104" s="413" t="s">
        <v>63</v>
      </c>
      <c r="C104" s="413" t="s">
        <v>158</v>
      </c>
      <c r="D104" s="413" t="s">
        <v>8</v>
      </c>
      <c r="E104" s="137" t="s">
        <v>117</v>
      </c>
      <c r="F104" s="110"/>
      <c r="G104" s="34"/>
      <c r="H104" s="71"/>
      <c r="I104" s="72">
        <v>0.28999999999999998</v>
      </c>
      <c r="J104" s="73"/>
      <c r="K104" s="71"/>
      <c r="L104" s="72">
        <v>4.4999999999999998E-2</v>
      </c>
      <c r="M104" s="73"/>
      <c r="N104" s="23"/>
      <c r="O104" s="71"/>
      <c r="P104" s="155">
        <f t="shared" si="4"/>
        <v>0.33499999999999996</v>
      </c>
      <c r="Q104" s="73"/>
    </row>
    <row r="105" spans="1:17" ht="24.95" customHeight="1" x14ac:dyDescent="0.2">
      <c r="A105" s="414"/>
      <c r="B105" s="414"/>
      <c r="C105" s="414"/>
      <c r="D105" s="414"/>
      <c r="E105" s="138" t="s">
        <v>65</v>
      </c>
      <c r="F105" s="43"/>
      <c r="G105" s="34"/>
      <c r="H105" s="44"/>
      <c r="I105" s="45">
        <v>0.28999999999999998</v>
      </c>
      <c r="J105" s="46"/>
      <c r="K105" s="44"/>
      <c r="L105" s="45">
        <v>4.4999999999999998E-2</v>
      </c>
      <c r="M105" s="46"/>
      <c r="N105" s="23"/>
      <c r="O105" s="44"/>
      <c r="P105" s="149">
        <f t="shared" si="4"/>
        <v>0.33499999999999996</v>
      </c>
      <c r="Q105" s="46"/>
    </row>
    <row r="106" spans="1:17" ht="24.95" customHeight="1" x14ac:dyDescent="0.2">
      <c r="A106" s="414"/>
      <c r="B106" s="414"/>
      <c r="C106" s="414"/>
      <c r="D106" s="414"/>
      <c r="E106" s="138" t="s">
        <v>66</v>
      </c>
      <c r="F106" s="39"/>
      <c r="G106" s="34"/>
      <c r="H106" s="40"/>
      <c r="I106" s="41">
        <v>0.28999999999999998</v>
      </c>
      <c r="J106" s="42"/>
      <c r="K106" s="40"/>
      <c r="L106" s="41">
        <v>4.4999999999999998E-2</v>
      </c>
      <c r="M106" s="42"/>
      <c r="N106" s="23"/>
      <c r="O106" s="40"/>
      <c r="P106" s="148">
        <f t="shared" si="4"/>
        <v>0.33499999999999996</v>
      </c>
      <c r="Q106" s="42"/>
    </row>
    <row r="107" spans="1:17" ht="24.95" customHeight="1" thickBot="1" x14ac:dyDescent="0.25">
      <c r="A107" s="416"/>
      <c r="B107" s="416"/>
      <c r="C107" s="416"/>
      <c r="D107" s="416"/>
      <c r="E107" s="47" t="s">
        <v>67</v>
      </c>
      <c r="F107" s="131"/>
      <c r="G107" s="34"/>
      <c r="H107" s="125"/>
      <c r="I107" s="126">
        <v>0.28999999999999998</v>
      </c>
      <c r="J107" s="127"/>
      <c r="K107" s="125"/>
      <c r="L107" s="126">
        <v>4.4999999999999998E-2</v>
      </c>
      <c r="M107" s="127"/>
      <c r="N107" s="23"/>
      <c r="O107" s="125"/>
      <c r="P107" s="166">
        <f t="shared" si="4"/>
        <v>0.33499999999999996</v>
      </c>
      <c r="Q107" s="127">
        <f t="shared" si="4"/>
        <v>0</v>
      </c>
    </row>
    <row r="108" spans="1:17" ht="24.95" customHeight="1" x14ac:dyDescent="0.2">
      <c r="A108" s="474">
        <v>21</v>
      </c>
      <c r="B108" s="474" t="s">
        <v>27</v>
      </c>
      <c r="C108" s="474" t="s">
        <v>159</v>
      </c>
      <c r="D108" s="474" t="s">
        <v>8</v>
      </c>
      <c r="E108" s="454" t="s">
        <v>22</v>
      </c>
      <c r="F108" s="52" t="s">
        <v>230</v>
      </c>
      <c r="G108" s="34"/>
      <c r="H108" s="53"/>
      <c r="I108" s="54">
        <v>0.24</v>
      </c>
      <c r="J108" s="55">
        <v>0.2</v>
      </c>
      <c r="K108" s="53"/>
      <c r="L108" s="54">
        <v>3.5000000000000003E-2</v>
      </c>
      <c r="M108" s="55">
        <v>3.5000000000000003E-2</v>
      </c>
      <c r="N108" s="23"/>
      <c r="O108" s="53"/>
      <c r="P108" s="151">
        <f t="shared" si="4"/>
        <v>0.27500000000000002</v>
      </c>
      <c r="Q108" s="55">
        <f t="shared" si="4"/>
        <v>0.23500000000000001</v>
      </c>
    </row>
    <row r="109" spans="1:17" ht="24.95" customHeight="1" x14ac:dyDescent="0.2">
      <c r="A109" s="429"/>
      <c r="B109" s="429"/>
      <c r="C109" s="429"/>
      <c r="D109" s="429"/>
      <c r="E109" s="424"/>
      <c r="F109" s="84" t="s">
        <v>246</v>
      </c>
      <c r="G109" s="34"/>
      <c r="H109" s="85"/>
      <c r="I109" s="86">
        <v>0.24</v>
      </c>
      <c r="J109" s="87">
        <v>0.2</v>
      </c>
      <c r="K109" s="85"/>
      <c r="L109" s="86">
        <v>3.5000000000000003E-2</v>
      </c>
      <c r="M109" s="87">
        <v>3.5000000000000003E-2</v>
      </c>
      <c r="N109" s="23"/>
      <c r="O109" s="85"/>
      <c r="P109" s="158">
        <f t="shared" si="4"/>
        <v>0.27500000000000002</v>
      </c>
      <c r="Q109" s="87">
        <f t="shared" si="4"/>
        <v>0.23500000000000001</v>
      </c>
    </row>
    <row r="110" spans="1:17" ht="24.95" customHeight="1" x14ac:dyDescent="0.2">
      <c r="A110" s="430"/>
      <c r="B110" s="430"/>
      <c r="C110" s="430"/>
      <c r="D110" s="430"/>
      <c r="E110" s="424"/>
      <c r="F110" s="94" t="s">
        <v>219</v>
      </c>
      <c r="G110" s="34"/>
      <c r="H110" s="81"/>
      <c r="I110" s="82">
        <v>0.24</v>
      </c>
      <c r="J110" s="83">
        <v>0.2</v>
      </c>
      <c r="K110" s="81"/>
      <c r="L110" s="82">
        <v>3.5000000000000003E-2</v>
      </c>
      <c r="M110" s="83">
        <v>3.5000000000000003E-2</v>
      </c>
      <c r="N110" s="23"/>
      <c r="O110" s="81"/>
      <c r="P110" s="157">
        <f t="shared" ref="P110:Q120" si="7">IFERROR(I110+L110,"")</f>
        <v>0.27500000000000002</v>
      </c>
      <c r="Q110" s="83">
        <f t="shared" si="7"/>
        <v>0.23500000000000001</v>
      </c>
    </row>
    <row r="111" spans="1:17" ht="24.95" customHeight="1" thickBot="1" x14ac:dyDescent="0.25">
      <c r="A111" s="475"/>
      <c r="B111" s="475"/>
      <c r="C111" s="475"/>
      <c r="D111" s="475"/>
      <c r="E111" s="516"/>
      <c r="F111" s="144" t="s">
        <v>247</v>
      </c>
      <c r="G111" s="34"/>
      <c r="H111" s="145"/>
      <c r="I111" s="146">
        <v>0.24</v>
      </c>
      <c r="J111" s="147">
        <v>0.2</v>
      </c>
      <c r="K111" s="145"/>
      <c r="L111" s="146">
        <v>3.5000000000000003E-2</v>
      </c>
      <c r="M111" s="147">
        <v>3.5000000000000003E-2</v>
      </c>
      <c r="N111" s="23"/>
      <c r="O111" s="145"/>
      <c r="P111" s="168">
        <f t="shared" si="7"/>
        <v>0.27500000000000002</v>
      </c>
      <c r="Q111" s="147">
        <f t="shared" si="7"/>
        <v>0.23500000000000001</v>
      </c>
    </row>
    <row r="112" spans="1:17" ht="24.95" customHeight="1" x14ac:dyDescent="0.2">
      <c r="A112" s="408">
        <v>22</v>
      </c>
      <c r="B112" s="408" t="s">
        <v>336</v>
      </c>
      <c r="C112" s="408" t="s">
        <v>337</v>
      </c>
      <c r="D112" s="408" t="s">
        <v>8</v>
      </c>
      <c r="E112" s="517" t="s">
        <v>334</v>
      </c>
      <c r="F112" s="303" t="s">
        <v>338</v>
      </c>
      <c r="G112" s="291"/>
      <c r="H112" s="245"/>
      <c r="I112" s="246">
        <v>0.24249999999999999</v>
      </c>
      <c r="J112" s="247"/>
      <c r="K112" s="245"/>
      <c r="L112" s="246">
        <v>3.7499999999999999E-2</v>
      </c>
      <c r="M112" s="247"/>
      <c r="N112" s="307"/>
      <c r="O112" s="245"/>
      <c r="P112" s="246">
        <f t="shared" si="7"/>
        <v>0.27999999999999997</v>
      </c>
      <c r="Q112" s="247"/>
    </row>
    <row r="113" spans="1:17" ht="24.95" customHeight="1" x14ac:dyDescent="0.2">
      <c r="A113" s="409"/>
      <c r="B113" s="409"/>
      <c r="C113" s="409"/>
      <c r="D113" s="409"/>
      <c r="E113" s="518"/>
      <c r="F113" s="304" t="s">
        <v>339</v>
      </c>
      <c r="G113" s="291"/>
      <c r="H113" s="44"/>
      <c r="I113" s="45">
        <v>0.24249999999999999</v>
      </c>
      <c r="J113" s="46"/>
      <c r="K113" s="44"/>
      <c r="L113" s="45">
        <v>0.04</v>
      </c>
      <c r="M113" s="46"/>
      <c r="N113" s="307"/>
      <c r="O113" s="44"/>
      <c r="P113" s="45">
        <f t="shared" si="7"/>
        <v>0.28249999999999997</v>
      </c>
      <c r="Q113" s="46"/>
    </row>
    <row r="114" spans="1:17" ht="24.95" customHeight="1" thickBot="1" x14ac:dyDescent="0.25">
      <c r="A114" s="409"/>
      <c r="B114" s="409"/>
      <c r="C114" s="409"/>
      <c r="D114" s="409"/>
      <c r="E114" s="519"/>
      <c r="F114" s="313" t="s">
        <v>340</v>
      </c>
      <c r="G114" s="291"/>
      <c r="H114" s="117"/>
      <c r="I114" s="118">
        <v>0.24249999999999999</v>
      </c>
      <c r="J114" s="119"/>
      <c r="K114" s="117"/>
      <c r="L114" s="118">
        <v>4.4999999999999998E-2</v>
      </c>
      <c r="M114" s="119"/>
      <c r="N114" s="307"/>
      <c r="O114" s="117"/>
      <c r="P114" s="118">
        <f t="shared" si="7"/>
        <v>0.28749999999999998</v>
      </c>
      <c r="Q114" s="119"/>
    </row>
    <row r="115" spans="1:17" ht="24.95" customHeight="1" thickTop="1" x14ac:dyDescent="0.2">
      <c r="A115" s="409"/>
      <c r="B115" s="409"/>
      <c r="C115" s="409"/>
      <c r="D115" s="409"/>
      <c r="E115" s="520" t="s">
        <v>109</v>
      </c>
      <c r="F115" s="314" t="s">
        <v>341</v>
      </c>
      <c r="G115" s="291"/>
      <c r="H115" s="283"/>
      <c r="I115" s="284">
        <v>0.26250000000000001</v>
      </c>
      <c r="J115" s="285"/>
      <c r="K115" s="283"/>
      <c r="L115" s="284">
        <v>3.7499999999999999E-2</v>
      </c>
      <c r="M115" s="285"/>
      <c r="N115" s="307"/>
      <c r="O115" s="283"/>
      <c r="P115" s="284">
        <f t="shared" si="7"/>
        <v>0.3</v>
      </c>
      <c r="Q115" s="285"/>
    </row>
    <row r="116" spans="1:17" ht="24.95" customHeight="1" x14ac:dyDescent="0.2">
      <c r="A116" s="409"/>
      <c r="B116" s="409"/>
      <c r="C116" s="409"/>
      <c r="D116" s="409"/>
      <c r="E116" s="518"/>
      <c r="F116" s="304" t="s">
        <v>317</v>
      </c>
      <c r="G116" s="291"/>
      <c r="H116" s="44"/>
      <c r="I116" s="45">
        <v>0.26250000000000001</v>
      </c>
      <c r="J116" s="46"/>
      <c r="K116" s="44"/>
      <c r="L116" s="45">
        <v>0.04</v>
      </c>
      <c r="M116" s="46"/>
      <c r="N116" s="307"/>
      <c r="O116" s="44"/>
      <c r="P116" s="45">
        <f t="shared" si="7"/>
        <v>0.30249999999999999</v>
      </c>
      <c r="Q116" s="46"/>
    </row>
    <row r="117" spans="1:17" ht="24.95" customHeight="1" thickBot="1" x14ac:dyDescent="0.25">
      <c r="A117" s="409"/>
      <c r="B117" s="409"/>
      <c r="C117" s="409"/>
      <c r="D117" s="409"/>
      <c r="E117" s="519"/>
      <c r="F117" s="315" t="s">
        <v>342</v>
      </c>
      <c r="G117" s="291"/>
      <c r="H117" s="117"/>
      <c r="I117" s="118">
        <v>0.26250000000000001</v>
      </c>
      <c r="J117" s="119"/>
      <c r="K117" s="117"/>
      <c r="L117" s="118">
        <v>4.4999999999999998E-2</v>
      </c>
      <c r="M117" s="119"/>
      <c r="N117" s="307"/>
      <c r="O117" s="117"/>
      <c r="P117" s="118">
        <f t="shared" si="7"/>
        <v>0.3075</v>
      </c>
      <c r="Q117" s="119"/>
    </row>
    <row r="118" spans="1:17" ht="24.95" customHeight="1" thickTop="1" x14ac:dyDescent="0.2">
      <c r="A118" s="409"/>
      <c r="B118" s="409"/>
      <c r="C118" s="409"/>
      <c r="D118" s="409"/>
      <c r="E118" s="521" t="s">
        <v>110</v>
      </c>
      <c r="F118" s="314" t="s">
        <v>246</v>
      </c>
      <c r="G118" s="291"/>
      <c r="H118" s="283"/>
      <c r="I118" s="284">
        <v>0.26250000000000001</v>
      </c>
      <c r="J118" s="285"/>
      <c r="K118" s="283"/>
      <c r="L118" s="284">
        <v>4.4999999999999998E-2</v>
      </c>
      <c r="M118" s="285"/>
      <c r="N118" s="307"/>
      <c r="O118" s="283"/>
      <c r="P118" s="284">
        <f t="shared" si="7"/>
        <v>0.3075</v>
      </c>
      <c r="Q118" s="285"/>
    </row>
    <row r="119" spans="1:17" ht="24.95" customHeight="1" x14ac:dyDescent="0.2">
      <c r="A119" s="409"/>
      <c r="B119" s="409"/>
      <c r="C119" s="409"/>
      <c r="D119" s="409"/>
      <c r="E119" s="522"/>
      <c r="F119" s="304" t="s">
        <v>227</v>
      </c>
      <c r="G119" s="291"/>
      <c r="H119" s="44"/>
      <c r="I119" s="45">
        <v>0.24249999999999999</v>
      </c>
      <c r="J119" s="46"/>
      <c r="K119" s="44"/>
      <c r="L119" s="45">
        <v>4.4999999999999998E-2</v>
      </c>
      <c r="M119" s="46"/>
      <c r="N119" s="307"/>
      <c r="O119" s="44"/>
      <c r="P119" s="45">
        <f t="shared" si="7"/>
        <v>0.28749999999999998</v>
      </c>
      <c r="Q119" s="46"/>
    </row>
    <row r="120" spans="1:17" ht="24.95" customHeight="1" thickBot="1" x14ac:dyDescent="0.25">
      <c r="A120" s="409"/>
      <c r="B120" s="409"/>
      <c r="C120" s="409"/>
      <c r="D120" s="409"/>
      <c r="E120" s="523"/>
      <c r="F120" s="313" t="s">
        <v>222</v>
      </c>
      <c r="G120" s="291"/>
      <c r="H120" s="117"/>
      <c r="I120" s="118">
        <v>0.21249999999999999</v>
      </c>
      <c r="J120" s="119"/>
      <c r="K120" s="117"/>
      <c r="L120" s="118">
        <v>4.4999999999999998E-2</v>
      </c>
      <c r="M120" s="119"/>
      <c r="N120" s="307"/>
      <c r="O120" s="117"/>
      <c r="P120" s="118">
        <f t="shared" si="7"/>
        <v>0.25750000000000001</v>
      </c>
      <c r="Q120" s="119"/>
    </row>
    <row r="121" spans="1:17" ht="24.95" customHeight="1" thickTop="1" thickBot="1" x14ac:dyDescent="0.25">
      <c r="A121" s="410"/>
      <c r="B121" s="410"/>
      <c r="C121" s="410"/>
      <c r="D121" s="410"/>
      <c r="E121" s="316" t="s">
        <v>335</v>
      </c>
      <c r="F121" s="317" t="s">
        <v>343</v>
      </c>
      <c r="G121" s="291"/>
      <c r="H121" s="295">
        <v>0.22750000000000001</v>
      </c>
      <c r="I121" s="296"/>
      <c r="J121" s="297"/>
      <c r="K121" s="295"/>
      <c r="L121" s="296"/>
      <c r="M121" s="297"/>
      <c r="N121" s="307"/>
      <c r="O121" s="295">
        <f t="shared" ref="O121:O122" si="8">IFERROR(H121+K121,"")</f>
        <v>0.22750000000000001</v>
      </c>
      <c r="P121" s="296"/>
      <c r="Q121" s="297"/>
    </row>
    <row r="122" spans="1:17" ht="18.75" thickBot="1" x14ac:dyDescent="0.25">
      <c r="A122" s="248">
        <v>1001</v>
      </c>
      <c r="B122" s="248" t="s">
        <v>59</v>
      </c>
      <c r="C122" s="249" t="s">
        <v>195</v>
      </c>
      <c r="D122" s="248" t="s">
        <v>9</v>
      </c>
      <c r="E122" s="248" t="s">
        <v>22</v>
      </c>
      <c r="F122" s="269"/>
      <c r="G122" s="34"/>
      <c r="H122" s="237">
        <v>0</v>
      </c>
      <c r="I122" s="238">
        <v>0.22</v>
      </c>
      <c r="J122" s="239">
        <v>0</v>
      </c>
      <c r="K122" s="237">
        <v>0</v>
      </c>
      <c r="L122" s="238">
        <v>0.03</v>
      </c>
      <c r="M122" s="239">
        <v>0</v>
      </c>
      <c r="N122" s="173"/>
      <c r="O122" s="240">
        <f t="shared" si="8"/>
        <v>0</v>
      </c>
      <c r="P122" s="241">
        <f t="shared" ref="P122" si="9">I122+L122</f>
        <v>0.25</v>
      </c>
      <c r="Q122" s="242">
        <f t="shared" ref="Q122" si="10">J122+M122</f>
        <v>0</v>
      </c>
    </row>
    <row r="123" spans="1:17" ht="24.95" customHeight="1" x14ac:dyDescent="0.2">
      <c r="A123" s="408">
        <v>1006</v>
      </c>
      <c r="B123" s="408" t="s">
        <v>118</v>
      </c>
      <c r="C123" s="426" t="s">
        <v>313</v>
      </c>
      <c r="D123" s="408" t="s">
        <v>9</v>
      </c>
      <c r="E123" s="169" t="s">
        <v>119</v>
      </c>
      <c r="F123" s="110"/>
      <c r="G123" s="34"/>
      <c r="H123" s="170"/>
      <c r="I123" s="171">
        <v>0.16</v>
      </c>
      <c r="J123" s="172"/>
      <c r="K123" s="170"/>
      <c r="L123" s="171"/>
      <c r="M123" s="172"/>
      <c r="N123" s="173"/>
      <c r="O123" s="170"/>
      <c r="P123" s="174">
        <f>I123+L123</f>
        <v>0.16</v>
      </c>
      <c r="Q123" s="172"/>
    </row>
    <row r="124" spans="1:17" ht="24.95" customHeight="1" x14ac:dyDescent="0.2">
      <c r="A124" s="409"/>
      <c r="B124" s="409"/>
      <c r="C124" s="467"/>
      <c r="D124" s="409"/>
      <c r="E124" s="111" t="s">
        <v>120</v>
      </c>
      <c r="F124" s="43"/>
      <c r="G124" s="34"/>
      <c r="H124" s="175"/>
      <c r="I124" s="176">
        <v>0.21</v>
      </c>
      <c r="J124" s="177"/>
      <c r="K124" s="175"/>
      <c r="L124" s="176"/>
      <c r="M124" s="177"/>
      <c r="N124" s="173"/>
      <c r="O124" s="175"/>
      <c r="P124" s="178">
        <f t="shared" ref="P124:Q187" si="11">I124+L124</f>
        <v>0.21</v>
      </c>
      <c r="Q124" s="177"/>
    </row>
    <row r="125" spans="1:17" ht="24.95" customHeight="1" x14ac:dyDescent="0.2">
      <c r="A125" s="409"/>
      <c r="B125" s="409"/>
      <c r="C125" s="467"/>
      <c r="D125" s="409"/>
      <c r="E125" s="179" t="s">
        <v>121</v>
      </c>
      <c r="F125" s="39"/>
      <c r="G125" s="34"/>
      <c r="H125" s="180"/>
      <c r="I125" s="181">
        <v>0.21</v>
      </c>
      <c r="J125" s="182"/>
      <c r="K125" s="180"/>
      <c r="L125" s="181"/>
      <c r="M125" s="182"/>
      <c r="N125" s="173"/>
      <c r="O125" s="180"/>
      <c r="P125" s="183">
        <f t="shared" si="11"/>
        <v>0.21</v>
      </c>
      <c r="Q125" s="182"/>
    </row>
    <row r="126" spans="1:17" ht="24.95" customHeight="1" thickBot="1" x14ac:dyDescent="0.25">
      <c r="A126" s="410"/>
      <c r="B126" s="410"/>
      <c r="C126" s="427"/>
      <c r="D126" s="410"/>
      <c r="E126" s="184" t="s">
        <v>122</v>
      </c>
      <c r="F126" s="131"/>
      <c r="G126" s="34"/>
      <c r="H126" s="185"/>
      <c r="I126" s="186">
        <v>0.21</v>
      </c>
      <c r="J126" s="187"/>
      <c r="K126" s="185"/>
      <c r="L126" s="186"/>
      <c r="M126" s="187"/>
      <c r="N126" s="173"/>
      <c r="O126" s="185"/>
      <c r="P126" s="188">
        <f t="shared" si="11"/>
        <v>0.21</v>
      </c>
      <c r="Q126" s="187"/>
    </row>
    <row r="127" spans="1:17" ht="24.95" customHeight="1" x14ac:dyDescent="0.2">
      <c r="A127" s="440">
        <v>1018</v>
      </c>
      <c r="B127" s="443" t="s">
        <v>37</v>
      </c>
      <c r="C127" s="527" t="s">
        <v>189</v>
      </c>
      <c r="D127" s="446" t="s">
        <v>9</v>
      </c>
      <c r="E127" s="449" t="s">
        <v>86</v>
      </c>
      <c r="F127" s="80" t="s">
        <v>163</v>
      </c>
      <c r="G127" s="34"/>
      <c r="H127" s="81"/>
      <c r="I127" s="82">
        <v>0.28999999999999998</v>
      </c>
      <c r="J127" s="83"/>
      <c r="K127" s="81"/>
      <c r="L127" s="82">
        <v>0.02</v>
      </c>
      <c r="M127" s="83"/>
      <c r="N127" s="173"/>
      <c r="O127" s="81"/>
      <c r="P127" s="157">
        <f t="shared" si="11"/>
        <v>0.31</v>
      </c>
      <c r="Q127" s="83"/>
    </row>
    <row r="128" spans="1:17" ht="24.95" customHeight="1" x14ac:dyDescent="0.2">
      <c r="A128" s="441"/>
      <c r="B128" s="444"/>
      <c r="C128" s="528"/>
      <c r="D128" s="447"/>
      <c r="E128" s="450"/>
      <c r="F128" s="84" t="s">
        <v>252</v>
      </c>
      <c r="G128" s="34"/>
      <c r="H128" s="85"/>
      <c r="I128" s="86">
        <v>0.28000000000000003</v>
      </c>
      <c r="J128" s="87"/>
      <c r="K128" s="85"/>
      <c r="L128" s="86">
        <v>0.02</v>
      </c>
      <c r="M128" s="87"/>
      <c r="N128" s="173"/>
      <c r="O128" s="85"/>
      <c r="P128" s="158">
        <f t="shared" si="11"/>
        <v>0.30000000000000004</v>
      </c>
      <c r="Q128" s="87"/>
    </row>
    <row r="129" spans="1:17" ht="24.95" customHeight="1" x14ac:dyDescent="0.2">
      <c r="A129" s="441"/>
      <c r="B129" s="444"/>
      <c r="C129" s="528"/>
      <c r="D129" s="447"/>
      <c r="E129" s="450" t="s">
        <v>22</v>
      </c>
      <c r="F129" s="80" t="s">
        <v>164</v>
      </c>
      <c r="G129" s="34"/>
      <c r="H129" s="81"/>
      <c r="I129" s="82">
        <v>0.28999999999999998</v>
      </c>
      <c r="J129" s="83"/>
      <c r="K129" s="81"/>
      <c r="L129" s="82">
        <v>0.02</v>
      </c>
      <c r="M129" s="83"/>
      <c r="N129" s="173"/>
      <c r="O129" s="81"/>
      <c r="P129" s="157">
        <f t="shared" si="11"/>
        <v>0.31</v>
      </c>
      <c r="Q129" s="83"/>
    </row>
    <row r="130" spans="1:17" ht="24.95" customHeight="1" x14ac:dyDescent="0.2">
      <c r="A130" s="441"/>
      <c r="B130" s="444"/>
      <c r="C130" s="528"/>
      <c r="D130" s="447"/>
      <c r="E130" s="450"/>
      <c r="F130" s="84" t="s">
        <v>253</v>
      </c>
      <c r="G130" s="34"/>
      <c r="H130" s="85"/>
      <c r="I130" s="86">
        <v>0.28000000000000003</v>
      </c>
      <c r="J130" s="87"/>
      <c r="K130" s="85"/>
      <c r="L130" s="86">
        <v>0.02</v>
      </c>
      <c r="M130" s="87"/>
      <c r="N130" s="173"/>
      <c r="O130" s="85"/>
      <c r="P130" s="158">
        <f t="shared" si="11"/>
        <v>0.30000000000000004</v>
      </c>
      <c r="Q130" s="87"/>
    </row>
    <row r="131" spans="1:17" ht="24.95" customHeight="1" thickBot="1" x14ac:dyDescent="0.25">
      <c r="A131" s="442"/>
      <c r="B131" s="445"/>
      <c r="C131" s="529"/>
      <c r="D131" s="448"/>
      <c r="E131" s="451"/>
      <c r="F131" s="61" t="s">
        <v>252</v>
      </c>
      <c r="G131" s="34"/>
      <c r="H131" s="62"/>
      <c r="I131" s="63">
        <v>0.26</v>
      </c>
      <c r="J131" s="64"/>
      <c r="K131" s="62"/>
      <c r="L131" s="63">
        <v>0.02</v>
      </c>
      <c r="M131" s="64"/>
      <c r="N131" s="173"/>
      <c r="O131" s="62">
        <f t="shared" ref="O131:O191" si="12">IFERROR(H131+K131,"")</f>
        <v>0</v>
      </c>
      <c r="P131" s="153">
        <f t="shared" si="11"/>
        <v>0.28000000000000003</v>
      </c>
      <c r="Q131" s="64"/>
    </row>
    <row r="132" spans="1:17" ht="24.95" customHeight="1" x14ac:dyDescent="0.2">
      <c r="A132" s="413">
        <v>1021</v>
      </c>
      <c r="B132" s="413" t="s">
        <v>36</v>
      </c>
      <c r="C132" s="419" t="s">
        <v>181</v>
      </c>
      <c r="D132" s="413" t="s">
        <v>9</v>
      </c>
      <c r="E132" s="137" t="s">
        <v>22</v>
      </c>
      <c r="F132" s="110" t="s">
        <v>254</v>
      </c>
      <c r="G132" s="34"/>
      <c r="H132" s="71">
        <v>0.26600000000000001</v>
      </c>
      <c r="I132" s="72">
        <v>0.26100000000000001</v>
      </c>
      <c r="J132" s="73">
        <v>0.25600000000000001</v>
      </c>
      <c r="K132" s="71">
        <v>2.4E-2</v>
      </c>
      <c r="L132" s="72">
        <v>2.4E-2</v>
      </c>
      <c r="M132" s="73">
        <v>2.4E-2</v>
      </c>
      <c r="N132" s="173"/>
      <c r="O132" s="71">
        <f t="shared" si="12"/>
        <v>0.29000000000000004</v>
      </c>
      <c r="P132" s="155">
        <f t="shared" si="11"/>
        <v>0.28500000000000003</v>
      </c>
      <c r="Q132" s="73">
        <f t="shared" si="11"/>
        <v>0.28000000000000003</v>
      </c>
    </row>
    <row r="133" spans="1:17" ht="24.95" customHeight="1" x14ac:dyDescent="0.2">
      <c r="A133" s="414"/>
      <c r="B133" s="414"/>
      <c r="C133" s="420"/>
      <c r="D133" s="414"/>
      <c r="E133" s="138" t="s">
        <v>30</v>
      </c>
      <c r="F133" s="43" t="s">
        <v>255</v>
      </c>
      <c r="G133" s="34"/>
      <c r="H133" s="44">
        <v>0.26600000000000001</v>
      </c>
      <c r="I133" s="45">
        <v>0.26100000000000001</v>
      </c>
      <c r="J133" s="46">
        <v>0.25600000000000001</v>
      </c>
      <c r="K133" s="44">
        <v>2.4E-2</v>
      </c>
      <c r="L133" s="45">
        <v>2.4E-2</v>
      </c>
      <c r="M133" s="46">
        <v>2.4E-2</v>
      </c>
      <c r="N133" s="173"/>
      <c r="O133" s="44">
        <f t="shared" si="12"/>
        <v>0.29000000000000004</v>
      </c>
      <c r="P133" s="149">
        <f t="shared" si="11"/>
        <v>0.28500000000000003</v>
      </c>
      <c r="Q133" s="46">
        <f t="shared" si="11"/>
        <v>0.28000000000000003</v>
      </c>
    </row>
    <row r="134" spans="1:17" ht="24.95" customHeight="1" x14ac:dyDescent="0.2">
      <c r="A134" s="414"/>
      <c r="B134" s="414"/>
      <c r="C134" s="420"/>
      <c r="D134" s="414"/>
      <c r="E134" s="138" t="s">
        <v>123</v>
      </c>
      <c r="F134" s="39" t="s">
        <v>256</v>
      </c>
      <c r="G134" s="34"/>
      <c r="H134" s="40">
        <v>0.26600000000000001</v>
      </c>
      <c r="I134" s="41">
        <v>0.26100000000000001</v>
      </c>
      <c r="J134" s="42">
        <v>0.25600000000000001</v>
      </c>
      <c r="K134" s="40">
        <v>2.4E-2</v>
      </c>
      <c r="L134" s="41">
        <v>2.4E-2</v>
      </c>
      <c r="M134" s="42">
        <v>2.4E-2</v>
      </c>
      <c r="N134" s="173"/>
      <c r="O134" s="40">
        <f t="shared" si="12"/>
        <v>0.29000000000000004</v>
      </c>
      <c r="P134" s="148">
        <f t="shared" si="11"/>
        <v>0.28500000000000003</v>
      </c>
      <c r="Q134" s="42">
        <f t="shared" si="11"/>
        <v>0.28000000000000003</v>
      </c>
    </row>
    <row r="135" spans="1:17" ht="24.95" customHeight="1" thickBot="1" x14ac:dyDescent="0.25">
      <c r="A135" s="416"/>
      <c r="B135" s="416"/>
      <c r="C135" s="422"/>
      <c r="D135" s="416"/>
      <c r="E135" s="47" t="s">
        <v>124</v>
      </c>
      <c r="F135" s="131" t="s">
        <v>257</v>
      </c>
      <c r="G135" s="34"/>
      <c r="H135" s="125">
        <v>0.26600000000000001</v>
      </c>
      <c r="I135" s="126">
        <v>0.26100000000000001</v>
      </c>
      <c r="J135" s="127">
        <v>0.25600000000000001</v>
      </c>
      <c r="K135" s="125">
        <v>2.4E-2</v>
      </c>
      <c r="L135" s="126">
        <v>2.4E-2</v>
      </c>
      <c r="M135" s="127">
        <v>2.4E-2</v>
      </c>
      <c r="N135" s="173"/>
      <c r="O135" s="125">
        <f t="shared" si="12"/>
        <v>0.29000000000000004</v>
      </c>
      <c r="P135" s="166">
        <f t="shared" si="11"/>
        <v>0.28500000000000003</v>
      </c>
      <c r="Q135" s="127">
        <f t="shared" si="11"/>
        <v>0.28000000000000003</v>
      </c>
    </row>
    <row r="136" spans="1:17" ht="24.95" customHeight="1" thickBot="1" x14ac:dyDescent="0.25">
      <c r="A136" s="189">
        <v>1027</v>
      </c>
      <c r="B136" s="189" t="s">
        <v>60</v>
      </c>
      <c r="C136" s="190" t="s">
        <v>187</v>
      </c>
      <c r="D136" s="189" t="s">
        <v>9</v>
      </c>
      <c r="E136" s="189" t="s">
        <v>50</v>
      </c>
      <c r="F136" s="250" t="s">
        <v>314</v>
      </c>
      <c r="G136" s="34"/>
      <c r="H136" s="62">
        <v>0.27</v>
      </c>
      <c r="I136" s="63">
        <v>0.26500000000000001</v>
      </c>
      <c r="J136" s="64"/>
      <c r="K136" s="62">
        <v>0.02</v>
      </c>
      <c r="L136" s="63">
        <v>0.02</v>
      </c>
      <c r="M136" s="64"/>
      <c r="N136" s="173"/>
      <c r="O136" s="62">
        <f t="shared" si="12"/>
        <v>0.29000000000000004</v>
      </c>
      <c r="P136" s="153">
        <f t="shared" si="11"/>
        <v>0.28500000000000003</v>
      </c>
      <c r="Q136" s="64">
        <f t="shared" si="11"/>
        <v>0</v>
      </c>
    </row>
    <row r="137" spans="1:17" ht="24.95" customHeight="1" x14ac:dyDescent="0.2">
      <c r="A137" s="408">
        <v>1028</v>
      </c>
      <c r="B137" s="408" t="s">
        <v>49</v>
      </c>
      <c r="C137" s="426" t="s">
        <v>182</v>
      </c>
      <c r="D137" s="408" t="s">
        <v>9</v>
      </c>
      <c r="E137" s="110" t="s">
        <v>176</v>
      </c>
      <c r="F137" s="110"/>
      <c r="G137" s="34"/>
      <c r="H137" s="71"/>
      <c r="I137" s="72">
        <v>0.20749999999999999</v>
      </c>
      <c r="J137" s="73"/>
      <c r="K137" s="71"/>
      <c r="L137" s="72">
        <v>5.0000000000000001E-3</v>
      </c>
      <c r="M137" s="73"/>
      <c r="N137" s="173"/>
      <c r="O137" s="71"/>
      <c r="P137" s="155">
        <f t="shared" si="11"/>
        <v>0.21249999999999999</v>
      </c>
      <c r="Q137" s="73"/>
    </row>
    <row r="138" spans="1:17" ht="24.95" customHeight="1" thickBot="1" x14ac:dyDescent="0.25">
      <c r="A138" s="410"/>
      <c r="B138" s="410"/>
      <c r="C138" s="427"/>
      <c r="D138" s="410"/>
      <c r="E138" s="131" t="s">
        <v>177</v>
      </c>
      <c r="F138" s="131"/>
      <c r="G138" s="34"/>
      <c r="H138" s="125"/>
      <c r="I138" s="126">
        <v>0.20749999999999999</v>
      </c>
      <c r="J138" s="127"/>
      <c r="K138" s="125"/>
      <c r="L138" s="126">
        <v>5.0000000000000001E-3</v>
      </c>
      <c r="M138" s="127"/>
      <c r="N138" s="173"/>
      <c r="O138" s="125">
        <f t="shared" si="12"/>
        <v>0</v>
      </c>
      <c r="P138" s="166">
        <f t="shared" si="11"/>
        <v>0.21249999999999999</v>
      </c>
      <c r="Q138" s="127">
        <f t="shared" si="11"/>
        <v>0</v>
      </c>
    </row>
    <row r="139" spans="1:17" ht="36.75" thickBot="1" x14ac:dyDescent="0.25">
      <c r="A139" s="189">
        <v>1029</v>
      </c>
      <c r="B139" s="189" t="s">
        <v>53</v>
      </c>
      <c r="C139" s="190" t="s">
        <v>183</v>
      </c>
      <c r="D139" s="189" t="s">
        <v>9</v>
      </c>
      <c r="E139" s="189" t="s">
        <v>54</v>
      </c>
      <c r="F139" s="80"/>
      <c r="G139" s="34"/>
      <c r="H139" s="81">
        <v>0.21</v>
      </c>
      <c r="I139" s="82">
        <v>0.2</v>
      </c>
      <c r="J139" s="83">
        <v>0.19</v>
      </c>
      <c r="K139" s="81">
        <v>0.03</v>
      </c>
      <c r="L139" s="82">
        <v>0.03</v>
      </c>
      <c r="M139" s="83">
        <v>0.02</v>
      </c>
      <c r="N139" s="173"/>
      <c r="O139" s="81">
        <f t="shared" si="12"/>
        <v>0.24</v>
      </c>
      <c r="P139" s="157">
        <f t="shared" si="11"/>
        <v>0.23</v>
      </c>
      <c r="Q139" s="83">
        <f t="shared" si="11"/>
        <v>0.21</v>
      </c>
    </row>
    <row r="140" spans="1:17" ht="24.95" customHeight="1" x14ac:dyDescent="0.2">
      <c r="A140" s="413">
        <v>1031</v>
      </c>
      <c r="B140" s="419" t="s">
        <v>40</v>
      </c>
      <c r="C140" s="419" t="s">
        <v>184</v>
      </c>
      <c r="D140" s="413" t="s">
        <v>9</v>
      </c>
      <c r="E140" s="413" t="s">
        <v>92</v>
      </c>
      <c r="F140" s="110" t="s">
        <v>172</v>
      </c>
      <c r="G140" s="34"/>
      <c r="H140" s="71"/>
      <c r="I140" s="72">
        <v>0.23</v>
      </c>
      <c r="J140" s="73"/>
      <c r="K140" s="71"/>
      <c r="L140" s="72">
        <v>0.03</v>
      </c>
      <c r="M140" s="73"/>
      <c r="N140" s="173"/>
      <c r="O140" s="71"/>
      <c r="P140" s="155">
        <f t="shared" si="11"/>
        <v>0.26</v>
      </c>
      <c r="Q140" s="73"/>
    </row>
    <row r="141" spans="1:17" ht="24.95" customHeight="1" x14ac:dyDescent="0.2">
      <c r="A141" s="414"/>
      <c r="B141" s="420"/>
      <c r="C141" s="420"/>
      <c r="D141" s="414"/>
      <c r="E141" s="414"/>
      <c r="F141" s="43" t="s">
        <v>258</v>
      </c>
      <c r="G141" s="34"/>
      <c r="H141" s="44"/>
      <c r="I141" s="45">
        <v>0.22</v>
      </c>
      <c r="J141" s="46"/>
      <c r="K141" s="44"/>
      <c r="L141" s="45">
        <v>0.03</v>
      </c>
      <c r="M141" s="46"/>
      <c r="N141" s="173"/>
      <c r="O141" s="44"/>
      <c r="P141" s="149">
        <f t="shared" si="11"/>
        <v>0.25</v>
      </c>
      <c r="Q141" s="46"/>
    </row>
    <row r="142" spans="1:17" ht="24.95" customHeight="1" x14ac:dyDescent="0.2">
      <c r="A142" s="414"/>
      <c r="B142" s="420"/>
      <c r="C142" s="420"/>
      <c r="D142" s="414"/>
      <c r="E142" s="414"/>
      <c r="F142" s="39" t="s">
        <v>259</v>
      </c>
      <c r="G142" s="34"/>
      <c r="H142" s="40"/>
      <c r="I142" s="41">
        <v>0.21</v>
      </c>
      <c r="J142" s="42"/>
      <c r="K142" s="40"/>
      <c r="L142" s="41">
        <v>0.03</v>
      </c>
      <c r="M142" s="42"/>
      <c r="N142" s="173"/>
      <c r="O142" s="40"/>
      <c r="P142" s="148">
        <f t="shared" si="11"/>
        <v>0.24</v>
      </c>
      <c r="Q142" s="42"/>
    </row>
    <row r="143" spans="1:17" ht="24.95" customHeight="1" thickBot="1" x14ac:dyDescent="0.25">
      <c r="A143" s="416"/>
      <c r="B143" s="422"/>
      <c r="C143" s="422"/>
      <c r="D143" s="416"/>
      <c r="E143" s="416"/>
      <c r="F143" s="131" t="s">
        <v>173</v>
      </c>
      <c r="G143" s="34"/>
      <c r="H143" s="125"/>
      <c r="I143" s="126">
        <v>0.2</v>
      </c>
      <c r="J143" s="127"/>
      <c r="K143" s="125"/>
      <c r="L143" s="126">
        <v>0.02</v>
      </c>
      <c r="M143" s="127"/>
      <c r="N143" s="173"/>
      <c r="O143" s="125">
        <f t="shared" si="12"/>
        <v>0</v>
      </c>
      <c r="P143" s="166">
        <f t="shared" si="11"/>
        <v>0.22</v>
      </c>
      <c r="Q143" s="127">
        <f t="shared" si="11"/>
        <v>0</v>
      </c>
    </row>
    <row r="144" spans="1:17" ht="36.75" thickBot="1" x14ac:dyDescent="0.25">
      <c r="A144" s="191">
        <v>1040</v>
      </c>
      <c r="B144" s="191" t="s">
        <v>62</v>
      </c>
      <c r="C144" s="192" t="s">
        <v>325</v>
      </c>
      <c r="D144" s="191" t="s">
        <v>33</v>
      </c>
      <c r="E144" s="191" t="s">
        <v>34</v>
      </c>
      <c r="F144" s="251" t="s">
        <v>174</v>
      </c>
      <c r="G144" s="34"/>
      <c r="H144" s="81">
        <v>0.25</v>
      </c>
      <c r="I144" s="82">
        <v>0.24</v>
      </c>
      <c r="J144" s="83">
        <v>0</v>
      </c>
      <c r="K144" s="81">
        <v>0.02</v>
      </c>
      <c r="L144" s="82">
        <v>0.02</v>
      </c>
      <c r="M144" s="83">
        <v>0</v>
      </c>
      <c r="N144" s="173"/>
      <c r="O144" s="81">
        <f t="shared" si="12"/>
        <v>0.27</v>
      </c>
      <c r="P144" s="157">
        <f t="shared" si="11"/>
        <v>0.26</v>
      </c>
      <c r="Q144" s="83">
        <f t="shared" si="11"/>
        <v>0</v>
      </c>
    </row>
    <row r="145" spans="1:17" ht="24.95" customHeight="1" thickBot="1" x14ac:dyDescent="0.25">
      <c r="A145" s="139">
        <v>1051</v>
      </c>
      <c r="B145" s="139" t="s">
        <v>35</v>
      </c>
      <c r="C145" s="193" t="s">
        <v>324</v>
      </c>
      <c r="D145" s="139" t="s">
        <v>33</v>
      </c>
      <c r="E145" s="139" t="s">
        <v>34</v>
      </c>
      <c r="F145" s="140"/>
      <c r="G145" s="34"/>
      <c r="H145" s="141">
        <v>0.24</v>
      </c>
      <c r="I145" s="142">
        <v>0.23</v>
      </c>
      <c r="J145" s="143">
        <v>0.22</v>
      </c>
      <c r="K145" s="141">
        <v>5.0000000000000001E-3</v>
      </c>
      <c r="L145" s="142">
        <v>5.0000000000000001E-3</v>
      </c>
      <c r="M145" s="143">
        <v>5.0000000000000001E-3</v>
      </c>
      <c r="N145" s="173"/>
      <c r="O145" s="141">
        <f t="shared" si="12"/>
        <v>0.245</v>
      </c>
      <c r="P145" s="167">
        <f t="shared" si="11"/>
        <v>0.23500000000000001</v>
      </c>
      <c r="Q145" s="143">
        <f t="shared" si="11"/>
        <v>0.22500000000000001</v>
      </c>
    </row>
    <row r="146" spans="1:17" ht="24.95" customHeight="1" x14ac:dyDescent="0.2">
      <c r="A146" s="429">
        <v>1063</v>
      </c>
      <c r="B146" s="429" t="s">
        <v>58</v>
      </c>
      <c r="C146" s="530" t="s">
        <v>261</v>
      </c>
      <c r="D146" s="429" t="s">
        <v>9</v>
      </c>
      <c r="E146" s="411" t="s">
        <v>22</v>
      </c>
      <c r="F146" s="252" t="s">
        <v>260</v>
      </c>
      <c r="G146" s="34"/>
      <c r="H146" s="194">
        <v>0.24249999999999999</v>
      </c>
      <c r="I146" s="195">
        <v>0.24</v>
      </c>
      <c r="J146" s="196">
        <v>0.23749999999999999</v>
      </c>
      <c r="K146" s="194">
        <v>0.02</v>
      </c>
      <c r="L146" s="195">
        <v>0.02</v>
      </c>
      <c r="M146" s="196">
        <v>0.02</v>
      </c>
      <c r="N146" s="173"/>
      <c r="O146" s="194">
        <f t="shared" si="12"/>
        <v>0.26250000000000001</v>
      </c>
      <c r="P146" s="197">
        <f t="shared" si="11"/>
        <v>0.26</v>
      </c>
      <c r="Q146" s="196">
        <f t="shared" si="11"/>
        <v>0.25750000000000001</v>
      </c>
    </row>
    <row r="147" spans="1:17" ht="24.95" customHeight="1" thickBot="1" x14ac:dyDescent="0.25">
      <c r="A147" s="430"/>
      <c r="B147" s="430"/>
      <c r="C147" s="531"/>
      <c r="D147" s="430"/>
      <c r="E147" s="412"/>
      <c r="F147" s="253" t="s">
        <v>232</v>
      </c>
      <c r="G147" s="34"/>
      <c r="H147" s="198">
        <v>0.2525</v>
      </c>
      <c r="I147" s="199">
        <v>0.25</v>
      </c>
      <c r="J147" s="200">
        <v>0.2475</v>
      </c>
      <c r="K147" s="198">
        <v>0.02</v>
      </c>
      <c r="L147" s="199">
        <v>0.02</v>
      </c>
      <c r="M147" s="200">
        <v>0.02</v>
      </c>
      <c r="N147" s="173"/>
      <c r="O147" s="198">
        <f t="shared" si="12"/>
        <v>0.27250000000000002</v>
      </c>
      <c r="P147" s="201">
        <f t="shared" si="11"/>
        <v>0.27</v>
      </c>
      <c r="Q147" s="200">
        <f t="shared" si="11"/>
        <v>0.26750000000000002</v>
      </c>
    </row>
    <row r="148" spans="1:17" ht="24.95" customHeight="1" x14ac:dyDescent="0.2">
      <c r="A148" s="413">
        <v>1064</v>
      </c>
      <c r="B148" s="413" t="s">
        <v>25</v>
      </c>
      <c r="C148" s="419" t="s">
        <v>323</v>
      </c>
      <c r="D148" s="413" t="s">
        <v>9</v>
      </c>
      <c r="E148" s="417" t="s">
        <v>22</v>
      </c>
      <c r="F148" s="110" t="s">
        <v>165</v>
      </c>
      <c r="G148" s="34"/>
      <c r="H148" s="71"/>
      <c r="I148" s="72">
        <v>0.25</v>
      </c>
      <c r="J148" s="202"/>
      <c r="K148" s="71"/>
      <c r="L148" s="72">
        <v>0.03</v>
      </c>
      <c r="M148" s="202"/>
      <c r="N148" s="173"/>
      <c r="O148" s="71"/>
      <c r="P148" s="155">
        <f t="shared" si="11"/>
        <v>0.28000000000000003</v>
      </c>
      <c r="Q148" s="73"/>
    </row>
    <row r="149" spans="1:17" ht="24.95" customHeight="1" x14ac:dyDescent="0.2">
      <c r="A149" s="414"/>
      <c r="B149" s="414"/>
      <c r="C149" s="420"/>
      <c r="D149" s="414"/>
      <c r="E149" s="418"/>
      <c r="F149" s="43" t="s">
        <v>166</v>
      </c>
      <c r="G149" s="34"/>
      <c r="H149" s="44"/>
      <c r="I149" s="45">
        <v>0.21</v>
      </c>
      <c r="J149" s="203"/>
      <c r="K149" s="44"/>
      <c r="L149" s="45">
        <v>0.02</v>
      </c>
      <c r="M149" s="203"/>
      <c r="N149" s="173"/>
      <c r="O149" s="44"/>
      <c r="P149" s="149">
        <f t="shared" si="11"/>
        <v>0.22999999999999998</v>
      </c>
      <c r="Q149" s="46"/>
    </row>
    <row r="150" spans="1:17" ht="24.95" customHeight="1" x14ac:dyDescent="0.2">
      <c r="A150" s="414"/>
      <c r="B150" s="414"/>
      <c r="C150" s="420"/>
      <c r="D150" s="414"/>
      <c r="E150" s="204" t="s">
        <v>136</v>
      </c>
      <c r="F150" s="39" t="s">
        <v>165</v>
      </c>
      <c r="G150" s="34"/>
      <c r="H150" s="40"/>
      <c r="I150" s="41">
        <v>0.24</v>
      </c>
      <c r="J150" s="205"/>
      <c r="K150" s="40"/>
      <c r="L150" s="41">
        <v>0.02</v>
      </c>
      <c r="M150" s="205"/>
      <c r="N150" s="173"/>
      <c r="O150" s="40"/>
      <c r="P150" s="148">
        <f t="shared" si="11"/>
        <v>0.26</v>
      </c>
      <c r="Q150" s="42"/>
    </row>
    <row r="151" spans="1:17" ht="24.95" customHeight="1" x14ac:dyDescent="0.2">
      <c r="A151" s="415"/>
      <c r="B151" s="415"/>
      <c r="C151" s="421"/>
      <c r="D151" s="415"/>
      <c r="E151" s="204" t="s">
        <v>137</v>
      </c>
      <c r="F151" s="43" t="s">
        <v>167</v>
      </c>
      <c r="G151" s="34"/>
      <c r="H151" s="44"/>
      <c r="I151" s="45"/>
      <c r="J151" s="46">
        <v>0.12</v>
      </c>
      <c r="K151" s="44"/>
      <c r="L151" s="45"/>
      <c r="M151" s="46">
        <v>0.02</v>
      </c>
      <c r="N151" s="173"/>
      <c r="O151" s="44"/>
      <c r="P151" s="149">
        <f t="shared" si="11"/>
        <v>0</v>
      </c>
      <c r="Q151" s="46">
        <f t="shared" si="11"/>
        <v>0.13999999999999999</v>
      </c>
    </row>
    <row r="152" spans="1:17" ht="24.95" customHeight="1" x14ac:dyDescent="0.2">
      <c r="A152" s="415"/>
      <c r="B152" s="415"/>
      <c r="C152" s="421"/>
      <c r="D152" s="415"/>
      <c r="E152" s="204" t="s">
        <v>138</v>
      </c>
      <c r="F152" s="39" t="s">
        <v>168</v>
      </c>
      <c r="G152" s="34"/>
      <c r="H152" s="40"/>
      <c r="I152" s="41"/>
      <c r="J152" s="42">
        <v>0.16</v>
      </c>
      <c r="K152" s="40"/>
      <c r="L152" s="41"/>
      <c r="M152" s="42">
        <v>0.03</v>
      </c>
      <c r="N152" s="173"/>
      <c r="O152" s="40"/>
      <c r="P152" s="148"/>
      <c r="Q152" s="42">
        <f t="shared" si="11"/>
        <v>0.19</v>
      </c>
    </row>
    <row r="153" spans="1:17" ht="24.95" customHeight="1" thickBot="1" x14ac:dyDescent="0.25">
      <c r="A153" s="416"/>
      <c r="B153" s="416"/>
      <c r="C153" s="422"/>
      <c r="D153" s="416"/>
      <c r="E153" s="206" t="s">
        <v>139</v>
      </c>
      <c r="F153" s="131" t="s">
        <v>165</v>
      </c>
      <c r="G153" s="34"/>
      <c r="H153" s="125"/>
      <c r="I153" s="126">
        <v>0.21</v>
      </c>
      <c r="J153" s="127"/>
      <c r="K153" s="125"/>
      <c r="L153" s="126">
        <v>0.03</v>
      </c>
      <c r="M153" s="127"/>
      <c r="N153" s="173"/>
      <c r="O153" s="125">
        <f t="shared" si="12"/>
        <v>0</v>
      </c>
      <c r="P153" s="166">
        <f t="shared" si="11"/>
        <v>0.24</v>
      </c>
      <c r="Q153" s="127">
        <f t="shared" si="11"/>
        <v>0</v>
      </c>
    </row>
    <row r="154" spans="1:17" ht="24.95" customHeight="1" x14ac:dyDescent="0.2">
      <c r="A154" s="460">
        <v>1076</v>
      </c>
      <c r="B154" s="461" t="s">
        <v>51</v>
      </c>
      <c r="C154" s="423" t="s">
        <v>197</v>
      </c>
      <c r="D154" s="461" t="s">
        <v>33</v>
      </c>
      <c r="E154" s="207" t="s">
        <v>357</v>
      </c>
      <c r="F154" s="80"/>
      <c r="G154" s="34"/>
      <c r="H154" s="81">
        <v>0.21</v>
      </c>
      <c r="I154" s="82">
        <v>0.20499999999999999</v>
      </c>
      <c r="J154" s="83">
        <v>0.2</v>
      </c>
      <c r="K154" s="81">
        <v>1.4999999999999999E-2</v>
      </c>
      <c r="L154" s="82">
        <v>1.4999999999999999E-2</v>
      </c>
      <c r="M154" s="83">
        <v>1.4999999999999999E-2</v>
      </c>
      <c r="N154" s="173"/>
      <c r="O154" s="81">
        <f t="shared" si="12"/>
        <v>0.22499999999999998</v>
      </c>
      <c r="P154" s="157">
        <f t="shared" si="11"/>
        <v>0.21999999999999997</v>
      </c>
      <c r="Q154" s="83">
        <f t="shared" si="11"/>
        <v>0.21500000000000002</v>
      </c>
    </row>
    <row r="155" spans="1:17" ht="24.95" customHeight="1" x14ac:dyDescent="0.2">
      <c r="A155" s="412"/>
      <c r="B155" s="462"/>
      <c r="C155" s="424"/>
      <c r="D155" s="462"/>
      <c r="E155" s="208" t="s">
        <v>57</v>
      </c>
      <c r="F155" s="84"/>
      <c r="G155" s="34"/>
      <c r="H155" s="85">
        <v>0.17</v>
      </c>
      <c r="I155" s="86">
        <v>0.16500000000000001</v>
      </c>
      <c r="J155" s="87">
        <v>0.16</v>
      </c>
      <c r="K155" s="85">
        <v>1.4999999999999999E-2</v>
      </c>
      <c r="L155" s="86">
        <v>1.4999999999999999E-2</v>
      </c>
      <c r="M155" s="87">
        <v>1.4999999999999999E-2</v>
      </c>
      <c r="N155" s="173"/>
      <c r="O155" s="85">
        <f t="shared" si="12"/>
        <v>0.185</v>
      </c>
      <c r="P155" s="158">
        <f t="shared" si="11"/>
        <v>0.18</v>
      </c>
      <c r="Q155" s="87">
        <f t="shared" si="11"/>
        <v>0.17499999999999999</v>
      </c>
    </row>
    <row r="156" spans="1:17" ht="24.95" customHeight="1" x14ac:dyDescent="0.2">
      <c r="A156" s="412"/>
      <c r="B156" s="462"/>
      <c r="C156" s="424"/>
      <c r="D156" s="462"/>
      <c r="E156" s="208" t="s">
        <v>358</v>
      </c>
      <c r="F156" s="80"/>
      <c r="G156" s="34"/>
      <c r="H156" s="81"/>
      <c r="I156" s="82"/>
      <c r="J156" s="83">
        <v>0.125</v>
      </c>
      <c r="K156" s="81"/>
      <c r="L156" s="82"/>
      <c r="M156" s="83">
        <v>1.4999999999999999E-2</v>
      </c>
      <c r="N156" s="173"/>
      <c r="O156" s="81">
        <f t="shared" si="12"/>
        <v>0</v>
      </c>
      <c r="P156" s="157">
        <f t="shared" si="11"/>
        <v>0</v>
      </c>
      <c r="Q156" s="83">
        <f t="shared" si="11"/>
        <v>0.14000000000000001</v>
      </c>
    </row>
    <row r="157" spans="1:17" ht="24.95" customHeight="1" thickBot="1" x14ac:dyDescent="0.25">
      <c r="A157" s="430"/>
      <c r="B157" s="463"/>
      <c r="C157" s="425"/>
      <c r="D157" s="463"/>
      <c r="E157" s="209" t="s">
        <v>359</v>
      </c>
      <c r="F157" s="95"/>
      <c r="G157" s="34"/>
      <c r="H157" s="96"/>
      <c r="I157" s="97">
        <v>0.16</v>
      </c>
      <c r="J157" s="98"/>
      <c r="K157" s="96"/>
      <c r="L157" s="97"/>
      <c r="M157" s="98"/>
      <c r="N157" s="173"/>
      <c r="O157" s="96"/>
      <c r="P157" s="160">
        <f t="shared" si="11"/>
        <v>0.16</v>
      </c>
      <c r="Q157" s="98"/>
    </row>
    <row r="158" spans="1:17" ht="24.95" customHeight="1" x14ac:dyDescent="0.2">
      <c r="A158" s="413">
        <v>1117</v>
      </c>
      <c r="B158" s="413" t="s">
        <v>11</v>
      </c>
      <c r="C158" s="419" t="s">
        <v>186</v>
      </c>
      <c r="D158" s="413" t="s">
        <v>9</v>
      </c>
      <c r="E158" s="408" t="s">
        <v>85</v>
      </c>
      <c r="F158" s="110" t="s">
        <v>262</v>
      </c>
      <c r="G158" s="34"/>
      <c r="H158" s="71">
        <v>0.3175</v>
      </c>
      <c r="I158" s="72">
        <v>0.3125</v>
      </c>
      <c r="J158" s="73">
        <v>0.3075</v>
      </c>
      <c r="K158" s="71">
        <v>0.01</v>
      </c>
      <c r="L158" s="72">
        <v>0.01</v>
      </c>
      <c r="M158" s="73">
        <v>0.01</v>
      </c>
      <c r="N158" s="173"/>
      <c r="O158" s="71">
        <f t="shared" si="12"/>
        <v>0.32750000000000001</v>
      </c>
      <c r="P158" s="155">
        <f t="shared" si="11"/>
        <v>0.32250000000000001</v>
      </c>
      <c r="Q158" s="73">
        <f t="shared" si="11"/>
        <v>0.3175</v>
      </c>
    </row>
    <row r="159" spans="1:17" ht="24.95" customHeight="1" x14ac:dyDescent="0.2">
      <c r="A159" s="414"/>
      <c r="B159" s="414"/>
      <c r="C159" s="420"/>
      <c r="D159" s="414"/>
      <c r="E159" s="409"/>
      <c r="F159" s="43" t="s">
        <v>263</v>
      </c>
      <c r="G159" s="34"/>
      <c r="H159" s="44">
        <v>0.3125</v>
      </c>
      <c r="I159" s="45">
        <v>0.3075</v>
      </c>
      <c r="J159" s="46">
        <v>0.30249999999999999</v>
      </c>
      <c r="K159" s="44">
        <v>0.01</v>
      </c>
      <c r="L159" s="45">
        <v>0.01</v>
      </c>
      <c r="M159" s="46">
        <v>0.01</v>
      </c>
      <c r="N159" s="173"/>
      <c r="O159" s="44">
        <f t="shared" si="12"/>
        <v>0.32250000000000001</v>
      </c>
      <c r="P159" s="149">
        <f t="shared" si="11"/>
        <v>0.3175</v>
      </c>
      <c r="Q159" s="46">
        <f t="shared" si="11"/>
        <v>0.3125</v>
      </c>
    </row>
    <row r="160" spans="1:17" ht="24.95" customHeight="1" x14ac:dyDescent="0.2">
      <c r="A160" s="414"/>
      <c r="B160" s="414"/>
      <c r="C160" s="420"/>
      <c r="D160" s="414"/>
      <c r="E160" s="409"/>
      <c r="F160" s="39" t="s">
        <v>264</v>
      </c>
      <c r="G160" s="34"/>
      <c r="H160" s="40">
        <v>0.3075</v>
      </c>
      <c r="I160" s="41">
        <v>0.30249999999999999</v>
      </c>
      <c r="J160" s="42">
        <v>0.29749999999999999</v>
      </c>
      <c r="K160" s="40">
        <v>0.01</v>
      </c>
      <c r="L160" s="41">
        <v>0.01</v>
      </c>
      <c r="M160" s="42">
        <v>0.01</v>
      </c>
      <c r="N160" s="173"/>
      <c r="O160" s="40">
        <f t="shared" si="12"/>
        <v>0.3175</v>
      </c>
      <c r="P160" s="148">
        <f t="shared" si="11"/>
        <v>0.3125</v>
      </c>
      <c r="Q160" s="42">
        <f t="shared" si="11"/>
        <v>0.3075</v>
      </c>
    </row>
    <row r="161" spans="1:17" ht="24.95" customHeight="1" x14ac:dyDescent="0.2">
      <c r="A161" s="414"/>
      <c r="B161" s="414"/>
      <c r="C161" s="420"/>
      <c r="D161" s="414"/>
      <c r="E161" s="409"/>
      <c r="F161" s="43" t="s">
        <v>265</v>
      </c>
      <c r="G161" s="34"/>
      <c r="H161" s="44">
        <v>0.30249999999999999</v>
      </c>
      <c r="I161" s="45">
        <v>0.29749999999999999</v>
      </c>
      <c r="J161" s="46">
        <v>0.29249999999999998</v>
      </c>
      <c r="K161" s="44">
        <v>0.01</v>
      </c>
      <c r="L161" s="45">
        <v>0.01</v>
      </c>
      <c r="M161" s="46">
        <v>0.01</v>
      </c>
      <c r="N161" s="173"/>
      <c r="O161" s="44">
        <f t="shared" si="12"/>
        <v>0.3125</v>
      </c>
      <c r="P161" s="149">
        <f t="shared" si="11"/>
        <v>0.3075</v>
      </c>
      <c r="Q161" s="46">
        <f t="shared" si="11"/>
        <v>0.30249999999999999</v>
      </c>
    </row>
    <row r="162" spans="1:17" ht="24.95" customHeight="1" x14ac:dyDescent="0.2">
      <c r="A162" s="414"/>
      <c r="B162" s="414"/>
      <c r="C162" s="420"/>
      <c r="D162" s="414"/>
      <c r="E162" s="409"/>
      <c r="F162" s="39" t="s">
        <v>266</v>
      </c>
      <c r="G162" s="34"/>
      <c r="H162" s="40">
        <v>0.29749999999999999</v>
      </c>
      <c r="I162" s="41">
        <v>0.29249999999999998</v>
      </c>
      <c r="J162" s="42">
        <v>0.28749999999999998</v>
      </c>
      <c r="K162" s="40">
        <v>0.01</v>
      </c>
      <c r="L162" s="41">
        <v>0.01</v>
      </c>
      <c r="M162" s="42">
        <v>0.01</v>
      </c>
      <c r="N162" s="173"/>
      <c r="O162" s="40">
        <f t="shared" si="12"/>
        <v>0.3075</v>
      </c>
      <c r="P162" s="148">
        <f t="shared" si="11"/>
        <v>0.30249999999999999</v>
      </c>
      <c r="Q162" s="42">
        <f t="shared" si="11"/>
        <v>0.29749999999999999</v>
      </c>
    </row>
    <row r="163" spans="1:17" ht="24.95" customHeight="1" x14ac:dyDescent="0.2">
      <c r="A163" s="414"/>
      <c r="B163" s="414"/>
      <c r="C163" s="420"/>
      <c r="D163" s="414"/>
      <c r="E163" s="409"/>
      <c r="F163" s="43" t="s">
        <v>267</v>
      </c>
      <c r="G163" s="34"/>
      <c r="H163" s="44">
        <v>0.29249999999999998</v>
      </c>
      <c r="I163" s="45">
        <v>0.28749999999999998</v>
      </c>
      <c r="J163" s="46">
        <v>0.28249999999999997</v>
      </c>
      <c r="K163" s="44">
        <v>0.01</v>
      </c>
      <c r="L163" s="45">
        <v>0.01</v>
      </c>
      <c r="M163" s="46">
        <v>0.01</v>
      </c>
      <c r="N163" s="173"/>
      <c r="O163" s="44">
        <f t="shared" si="12"/>
        <v>0.30249999999999999</v>
      </c>
      <c r="P163" s="149">
        <f t="shared" si="11"/>
        <v>0.29749999999999999</v>
      </c>
      <c r="Q163" s="46">
        <f t="shared" si="11"/>
        <v>0.29249999999999998</v>
      </c>
    </row>
    <row r="164" spans="1:17" ht="24.95" customHeight="1" x14ac:dyDescent="0.2">
      <c r="A164" s="414"/>
      <c r="B164" s="414"/>
      <c r="C164" s="420"/>
      <c r="D164" s="414"/>
      <c r="E164" s="409"/>
      <c r="F164" s="39" t="s">
        <v>268</v>
      </c>
      <c r="G164" s="34"/>
      <c r="H164" s="40">
        <v>0.28749999999999998</v>
      </c>
      <c r="I164" s="41">
        <v>0.28249999999999997</v>
      </c>
      <c r="J164" s="42">
        <v>0.27749999999999997</v>
      </c>
      <c r="K164" s="40">
        <v>0.01</v>
      </c>
      <c r="L164" s="41">
        <v>0.01</v>
      </c>
      <c r="M164" s="42">
        <v>0.01</v>
      </c>
      <c r="N164" s="173"/>
      <c r="O164" s="40">
        <f t="shared" si="12"/>
        <v>0.29749999999999999</v>
      </c>
      <c r="P164" s="148">
        <f t="shared" si="11"/>
        <v>0.29249999999999998</v>
      </c>
      <c r="Q164" s="42">
        <f t="shared" si="11"/>
        <v>0.28749999999999998</v>
      </c>
    </row>
    <row r="165" spans="1:17" ht="24.95" customHeight="1" thickBot="1" x14ac:dyDescent="0.25">
      <c r="A165" s="414"/>
      <c r="B165" s="414"/>
      <c r="C165" s="420"/>
      <c r="D165" s="414"/>
      <c r="E165" s="477"/>
      <c r="F165" s="43" t="s">
        <v>269</v>
      </c>
      <c r="G165" s="34"/>
      <c r="H165" s="44">
        <v>0.27750000000000002</v>
      </c>
      <c r="I165" s="45">
        <v>0.27250000000000002</v>
      </c>
      <c r="J165" s="46">
        <v>0.26750000000000002</v>
      </c>
      <c r="K165" s="44">
        <v>0.01</v>
      </c>
      <c r="L165" s="45">
        <v>0.01</v>
      </c>
      <c r="M165" s="46">
        <v>0.01</v>
      </c>
      <c r="N165" s="173"/>
      <c r="O165" s="44">
        <f t="shared" si="12"/>
        <v>0.28750000000000003</v>
      </c>
      <c r="P165" s="149">
        <f t="shared" si="11"/>
        <v>0.28250000000000003</v>
      </c>
      <c r="Q165" s="46">
        <f t="shared" si="11"/>
        <v>0.27750000000000002</v>
      </c>
    </row>
    <row r="166" spans="1:17" ht="24.95" customHeight="1" thickTop="1" x14ac:dyDescent="0.2">
      <c r="A166" s="414"/>
      <c r="B166" s="414"/>
      <c r="C166" s="420"/>
      <c r="D166" s="414"/>
      <c r="E166" s="524" t="s">
        <v>87</v>
      </c>
      <c r="F166" s="110" t="s">
        <v>270</v>
      </c>
      <c r="G166" s="34"/>
      <c r="H166" s="71">
        <v>0.3175</v>
      </c>
      <c r="I166" s="72">
        <v>0.3125</v>
      </c>
      <c r="J166" s="73">
        <v>0.3075</v>
      </c>
      <c r="K166" s="71">
        <v>0.02</v>
      </c>
      <c r="L166" s="72">
        <v>0.02</v>
      </c>
      <c r="M166" s="73">
        <v>0.02</v>
      </c>
      <c r="N166" s="173"/>
      <c r="O166" s="71">
        <f t="shared" si="12"/>
        <v>0.33750000000000002</v>
      </c>
      <c r="P166" s="155">
        <f t="shared" si="11"/>
        <v>0.33250000000000002</v>
      </c>
      <c r="Q166" s="73">
        <f t="shared" si="11"/>
        <v>0.32750000000000001</v>
      </c>
    </row>
    <row r="167" spans="1:17" ht="24.95" customHeight="1" x14ac:dyDescent="0.2">
      <c r="A167" s="414"/>
      <c r="B167" s="414"/>
      <c r="C167" s="420"/>
      <c r="D167" s="414"/>
      <c r="E167" s="409"/>
      <c r="F167" s="43" t="s">
        <v>263</v>
      </c>
      <c r="G167" s="34"/>
      <c r="H167" s="44">
        <v>0.3125</v>
      </c>
      <c r="I167" s="45">
        <v>0.3075</v>
      </c>
      <c r="J167" s="46">
        <v>0.30249999999999999</v>
      </c>
      <c r="K167" s="44">
        <v>0.02</v>
      </c>
      <c r="L167" s="45">
        <v>0.02</v>
      </c>
      <c r="M167" s="46">
        <v>0.02</v>
      </c>
      <c r="N167" s="173"/>
      <c r="O167" s="44">
        <f t="shared" si="12"/>
        <v>0.33250000000000002</v>
      </c>
      <c r="P167" s="149">
        <f t="shared" si="11"/>
        <v>0.32750000000000001</v>
      </c>
      <c r="Q167" s="46">
        <f t="shared" si="11"/>
        <v>0.32250000000000001</v>
      </c>
    </row>
    <row r="168" spans="1:17" ht="24.95" customHeight="1" x14ac:dyDescent="0.2">
      <c r="A168" s="414"/>
      <c r="B168" s="414"/>
      <c r="C168" s="420"/>
      <c r="D168" s="414"/>
      <c r="E168" s="409"/>
      <c r="F168" s="39" t="s">
        <v>264</v>
      </c>
      <c r="G168" s="34"/>
      <c r="H168" s="40">
        <v>0.3075</v>
      </c>
      <c r="I168" s="41">
        <v>0.30249999999999999</v>
      </c>
      <c r="J168" s="42">
        <v>0.29749999999999999</v>
      </c>
      <c r="K168" s="40">
        <v>0.02</v>
      </c>
      <c r="L168" s="41">
        <v>0.02</v>
      </c>
      <c r="M168" s="42">
        <v>0.02</v>
      </c>
      <c r="N168" s="173"/>
      <c r="O168" s="40">
        <f t="shared" si="12"/>
        <v>0.32750000000000001</v>
      </c>
      <c r="P168" s="148">
        <f t="shared" si="11"/>
        <v>0.32250000000000001</v>
      </c>
      <c r="Q168" s="42">
        <f t="shared" si="11"/>
        <v>0.3175</v>
      </c>
    </row>
    <row r="169" spans="1:17" ht="24.95" customHeight="1" x14ac:dyDescent="0.2">
      <c r="A169" s="414"/>
      <c r="B169" s="414"/>
      <c r="C169" s="420"/>
      <c r="D169" s="414"/>
      <c r="E169" s="409"/>
      <c r="F169" s="43" t="s">
        <v>271</v>
      </c>
      <c r="G169" s="34"/>
      <c r="H169" s="44">
        <v>0.30249999999999999</v>
      </c>
      <c r="I169" s="45">
        <v>0.29749999999999999</v>
      </c>
      <c r="J169" s="46">
        <v>0.29249999999999998</v>
      </c>
      <c r="K169" s="44">
        <v>0.02</v>
      </c>
      <c r="L169" s="45">
        <v>0.02</v>
      </c>
      <c r="M169" s="46">
        <v>0.02</v>
      </c>
      <c r="N169" s="173"/>
      <c r="O169" s="44">
        <f t="shared" si="12"/>
        <v>0.32250000000000001</v>
      </c>
      <c r="P169" s="149">
        <f t="shared" si="11"/>
        <v>0.3175</v>
      </c>
      <c r="Q169" s="46">
        <f t="shared" si="11"/>
        <v>0.3125</v>
      </c>
    </row>
    <row r="170" spans="1:17" ht="24.95" customHeight="1" x14ac:dyDescent="0.2">
      <c r="A170" s="414"/>
      <c r="B170" s="414"/>
      <c r="C170" s="420"/>
      <c r="D170" s="414"/>
      <c r="E170" s="409"/>
      <c r="F170" s="39" t="s">
        <v>272</v>
      </c>
      <c r="G170" s="34"/>
      <c r="H170" s="40">
        <v>0.30249999999999999</v>
      </c>
      <c r="I170" s="41">
        <v>0.29749999999999999</v>
      </c>
      <c r="J170" s="42">
        <v>0.29249999999999998</v>
      </c>
      <c r="K170" s="40">
        <v>0.02</v>
      </c>
      <c r="L170" s="41">
        <v>0.02</v>
      </c>
      <c r="M170" s="42">
        <v>0.02</v>
      </c>
      <c r="N170" s="173"/>
      <c r="O170" s="40">
        <f t="shared" si="12"/>
        <v>0.32250000000000001</v>
      </c>
      <c r="P170" s="148">
        <f t="shared" si="11"/>
        <v>0.3175</v>
      </c>
      <c r="Q170" s="42">
        <f t="shared" si="11"/>
        <v>0.3125</v>
      </c>
    </row>
    <row r="171" spans="1:17" ht="24.95" customHeight="1" x14ac:dyDescent="0.2">
      <c r="A171" s="414"/>
      <c r="B171" s="414"/>
      <c r="C171" s="420"/>
      <c r="D171" s="414"/>
      <c r="E171" s="409"/>
      <c r="F171" s="43" t="s">
        <v>273</v>
      </c>
      <c r="G171" s="34"/>
      <c r="H171" s="44">
        <v>0.29749999999999999</v>
      </c>
      <c r="I171" s="45">
        <v>0.29249999999999998</v>
      </c>
      <c r="J171" s="46">
        <v>0.28749999999999998</v>
      </c>
      <c r="K171" s="44">
        <v>0.02</v>
      </c>
      <c r="L171" s="45">
        <v>0.02</v>
      </c>
      <c r="M171" s="46">
        <v>0.02</v>
      </c>
      <c r="N171" s="173"/>
      <c r="O171" s="44">
        <f t="shared" si="12"/>
        <v>0.3175</v>
      </c>
      <c r="P171" s="149">
        <f t="shared" si="11"/>
        <v>0.3125</v>
      </c>
      <c r="Q171" s="46">
        <f t="shared" si="11"/>
        <v>0.3075</v>
      </c>
    </row>
    <row r="172" spans="1:17" ht="24.95" customHeight="1" x14ac:dyDescent="0.2">
      <c r="A172" s="414"/>
      <c r="B172" s="414"/>
      <c r="C172" s="420"/>
      <c r="D172" s="414"/>
      <c r="E172" s="409"/>
      <c r="F172" s="39" t="s">
        <v>274</v>
      </c>
      <c r="G172" s="34"/>
      <c r="H172" s="40">
        <v>0.28749999999999998</v>
      </c>
      <c r="I172" s="41">
        <v>0.28249999999999997</v>
      </c>
      <c r="J172" s="42">
        <v>0.27749999999999997</v>
      </c>
      <c r="K172" s="40">
        <v>0.02</v>
      </c>
      <c r="L172" s="41">
        <v>0.02</v>
      </c>
      <c r="M172" s="42">
        <v>0.02</v>
      </c>
      <c r="N172" s="173"/>
      <c r="O172" s="40">
        <f t="shared" si="12"/>
        <v>0.3075</v>
      </c>
      <c r="P172" s="148">
        <f t="shared" si="11"/>
        <v>0.30249999999999999</v>
      </c>
      <c r="Q172" s="42">
        <f t="shared" si="11"/>
        <v>0.29749999999999999</v>
      </c>
    </row>
    <row r="173" spans="1:17" ht="24.95" customHeight="1" thickBot="1" x14ac:dyDescent="0.25">
      <c r="A173" s="414"/>
      <c r="B173" s="414"/>
      <c r="C173" s="420"/>
      <c r="D173" s="414"/>
      <c r="E173" s="477"/>
      <c r="F173" s="116" t="s">
        <v>275</v>
      </c>
      <c r="G173" s="34"/>
      <c r="H173" s="117">
        <v>0.27750000000000002</v>
      </c>
      <c r="I173" s="118">
        <v>0.27250000000000002</v>
      </c>
      <c r="J173" s="119">
        <v>0.26750000000000002</v>
      </c>
      <c r="K173" s="117">
        <v>0.02</v>
      </c>
      <c r="L173" s="118">
        <v>0.02</v>
      </c>
      <c r="M173" s="119">
        <v>0.02</v>
      </c>
      <c r="N173" s="173"/>
      <c r="O173" s="117">
        <f t="shared" si="12"/>
        <v>0.29750000000000004</v>
      </c>
      <c r="P173" s="164">
        <f t="shared" si="11"/>
        <v>0.29250000000000004</v>
      </c>
      <c r="Q173" s="119">
        <f t="shared" si="11"/>
        <v>0.28750000000000003</v>
      </c>
    </row>
    <row r="174" spans="1:17" ht="24.95" customHeight="1" thickTop="1" x14ac:dyDescent="0.2">
      <c r="A174" s="414"/>
      <c r="B174" s="414"/>
      <c r="C174" s="420"/>
      <c r="D174" s="414"/>
      <c r="E174" s="525" t="s">
        <v>88</v>
      </c>
      <c r="F174" s="270" t="s">
        <v>276</v>
      </c>
      <c r="G174" s="34"/>
      <c r="H174" s="271">
        <v>0.30249999999999999</v>
      </c>
      <c r="I174" s="272">
        <v>0.29749999999999999</v>
      </c>
      <c r="J174" s="273">
        <v>0.29249999999999998</v>
      </c>
      <c r="K174" s="271">
        <v>0.01</v>
      </c>
      <c r="L174" s="272">
        <v>0.01</v>
      </c>
      <c r="M174" s="273">
        <v>0.01</v>
      </c>
      <c r="N174" s="173"/>
      <c r="O174" s="271">
        <f t="shared" si="12"/>
        <v>0.3125</v>
      </c>
      <c r="P174" s="274">
        <f t="shared" si="11"/>
        <v>0.3075</v>
      </c>
      <c r="Q174" s="273">
        <f t="shared" si="11"/>
        <v>0.30249999999999999</v>
      </c>
    </row>
    <row r="175" spans="1:17" ht="24.95" customHeight="1" x14ac:dyDescent="0.2">
      <c r="A175" s="414"/>
      <c r="B175" s="414"/>
      <c r="C175" s="420"/>
      <c r="D175" s="414"/>
      <c r="E175" s="414"/>
      <c r="F175" s="43" t="s">
        <v>266</v>
      </c>
      <c r="G175" s="34"/>
      <c r="H175" s="44">
        <v>0.29749999999999999</v>
      </c>
      <c r="I175" s="45">
        <v>0.29249999999999998</v>
      </c>
      <c r="J175" s="46">
        <v>0.28749999999999998</v>
      </c>
      <c r="K175" s="44">
        <v>0.01</v>
      </c>
      <c r="L175" s="45">
        <v>0.01</v>
      </c>
      <c r="M175" s="46">
        <v>0.01</v>
      </c>
      <c r="N175" s="173"/>
      <c r="O175" s="44">
        <f t="shared" si="12"/>
        <v>0.3075</v>
      </c>
      <c r="P175" s="149">
        <f t="shared" si="11"/>
        <v>0.30249999999999999</v>
      </c>
      <c r="Q175" s="46">
        <f t="shared" si="11"/>
        <v>0.29749999999999999</v>
      </c>
    </row>
    <row r="176" spans="1:17" ht="24.95" customHeight="1" thickBot="1" x14ac:dyDescent="0.25">
      <c r="A176" s="414"/>
      <c r="B176" s="414"/>
      <c r="C176" s="420"/>
      <c r="D176" s="414"/>
      <c r="E176" s="526"/>
      <c r="F176" s="259" t="s">
        <v>277</v>
      </c>
      <c r="G176" s="34"/>
      <c r="H176" s="279">
        <v>0.29249999999999998</v>
      </c>
      <c r="I176" s="280">
        <v>0.28749999999999998</v>
      </c>
      <c r="J176" s="281">
        <v>0.28249999999999997</v>
      </c>
      <c r="K176" s="279">
        <v>0.01</v>
      </c>
      <c r="L176" s="280">
        <v>0.01</v>
      </c>
      <c r="M176" s="281">
        <v>0.01</v>
      </c>
      <c r="N176" s="173"/>
      <c r="O176" s="279">
        <f t="shared" si="12"/>
        <v>0.30249999999999999</v>
      </c>
      <c r="P176" s="282">
        <f t="shared" si="11"/>
        <v>0.29749999999999999</v>
      </c>
      <c r="Q176" s="281">
        <f t="shared" si="11"/>
        <v>0.29249999999999998</v>
      </c>
    </row>
    <row r="177" spans="1:17" ht="24.95" customHeight="1" thickTop="1" x14ac:dyDescent="0.2">
      <c r="A177" s="415"/>
      <c r="B177" s="415"/>
      <c r="C177" s="421"/>
      <c r="D177" s="415"/>
      <c r="E177" s="525" t="s">
        <v>34</v>
      </c>
      <c r="F177" s="258" t="s">
        <v>278</v>
      </c>
      <c r="G177" s="34"/>
      <c r="H177" s="283">
        <v>0.28749999999999998</v>
      </c>
      <c r="I177" s="284">
        <v>0.28249999999999997</v>
      </c>
      <c r="J177" s="285">
        <v>0.27749999999999997</v>
      </c>
      <c r="K177" s="283">
        <v>0.01</v>
      </c>
      <c r="L177" s="284">
        <v>0.01</v>
      </c>
      <c r="M177" s="285">
        <v>0.01</v>
      </c>
      <c r="N177" s="173"/>
      <c r="O177" s="283">
        <f t="shared" si="12"/>
        <v>0.29749999999999999</v>
      </c>
      <c r="P177" s="286">
        <f t="shared" si="11"/>
        <v>0.29249999999999998</v>
      </c>
      <c r="Q177" s="285">
        <f t="shared" si="11"/>
        <v>0.28749999999999998</v>
      </c>
    </row>
    <row r="178" spans="1:17" ht="24.95" customHeight="1" thickBot="1" x14ac:dyDescent="0.25">
      <c r="A178" s="415"/>
      <c r="B178" s="415"/>
      <c r="C178" s="421"/>
      <c r="D178" s="415"/>
      <c r="E178" s="526"/>
      <c r="F178" s="259" t="s">
        <v>269</v>
      </c>
      <c r="G178" s="34"/>
      <c r="H178" s="279">
        <v>0.27750000000000002</v>
      </c>
      <c r="I178" s="280">
        <v>0.27250000000000002</v>
      </c>
      <c r="J178" s="281">
        <v>0.26750000000000002</v>
      </c>
      <c r="K178" s="279">
        <v>0.01</v>
      </c>
      <c r="L178" s="280">
        <v>0.01</v>
      </c>
      <c r="M178" s="281">
        <v>0.01</v>
      </c>
      <c r="N178" s="173"/>
      <c r="O178" s="279">
        <f t="shared" si="12"/>
        <v>0.28750000000000003</v>
      </c>
      <c r="P178" s="282">
        <f t="shared" si="11"/>
        <v>0.28250000000000003</v>
      </c>
      <c r="Q178" s="281">
        <f t="shared" si="11"/>
        <v>0.27750000000000002</v>
      </c>
    </row>
    <row r="179" spans="1:17" ht="24.95" customHeight="1" thickTop="1" x14ac:dyDescent="0.2">
      <c r="A179" s="415"/>
      <c r="B179" s="415"/>
      <c r="C179" s="421"/>
      <c r="D179" s="415"/>
      <c r="E179" s="491" t="s">
        <v>89</v>
      </c>
      <c r="F179" s="260" t="s">
        <v>279</v>
      </c>
      <c r="G179" s="34"/>
      <c r="H179" s="275">
        <v>0.26750000000000002</v>
      </c>
      <c r="I179" s="276">
        <v>0.26250000000000001</v>
      </c>
      <c r="J179" s="277">
        <v>0.25750000000000001</v>
      </c>
      <c r="K179" s="275">
        <v>0.01</v>
      </c>
      <c r="L179" s="276">
        <v>0.01</v>
      </c>
      <c r="M179" s="277">
        <v>0.01</v>
      </c>
      <c r="N179" s="173"/>
      <c r="O179" s="275">
        <f t="shared" si="12"/>
        <v>0.27750000000000002</v>
      </c>
      <c r="P179" s="278">
        <f t="shared" si="11"/>
        <v>0.27250000000000002</v>
      </c>
      <c r="Q179" s="277">
        <f t="shared" si="11"/>
        <v>0.26750000000000002</v>
      </c>
    </row>
    <row r="180" spans="1:17" ht="24.95" customHeight="1" thickBot="1" x14ac:dyDescent="0.25">
      <c r="A180" s="416"/>
      <c r="B180" s="416"/>
      <c r="C180" s="422"/>
      <c r="D180" s="416"/>
      <c r="E180" s="416"/>
      <c r="F180" s="48" t="s">
        <v>280</v>
      </c>
      <c r="G180" s="34"/>
      <c r="H180" s="49">
        <v>0.25750000000000001</v>
      </c>
      <c r="I180" s="50">
        <v>0.2525</v>
      </c>
      <c r="J180" s="51">
        <v>0.2475</v>
      </c>
      <c r="K180" s="49">
        <v>0.01</v>
      </c>
      <c r="L180" s="50">
        <v>0.01</v>
      </c>
      <c r="M180" s="51">
        <v>0.01</v>
      </c>
      <c r="N180" s="173"/>
      <c r="O180" s="49">
        <f t="shared" si="12"/>
        <v>0.26750000000000002</v>
      </c>
      <c r="P180" s="150">
        <f t="shared" si="11"/>
        <v>0.26250000000000001</v>
      </c>
      <c r="Q180" s="51">
        <f t="shared" si="11"/>
        <v>0.25750000000000001</v>
      </c>
    </row>
    <row r="181" spans="1:17" ht="24.95" customHeight="1" thickBot="1" x14ac:dyDescent="0.25">
      <c r="A181" s="210">
        <v>1132</v>
      </c>
      <c r="B181" s="210" t="s">
        <v>17</v>
      </c>
      <c r="C181" s="211" t="s">
        <v>322</v>
      </c>
      <c r="D181" s="210" t="s">
        <v>9</v>
      </c>
      <c r="E181" s="212" t="s">
        <v>22</v>
      </c>
      <c r="F181" s="254" t="s">
        <v>238</v>
      </c>
      <c r="G181" s="34"/>
      <c r="H181" s="213">
        <v>0.27</v>
      </c>
      <c r="I181" s="214">
        <v>0.25</v>
      </c>
      <c r="J181" s="215">
        <v>0.24</v>
      </c>
      <c r="K181" s="213">
        <v>0.03</v>
      </c>
      <c r="L181" s="214">
        <v>0.03</v>
      </c>
      <c r="M181" s="215">
        <v>0.03</v>
      </c>
      <c r="N181" s="173"/>
      <c r="O181" s="213">
        <f t="shared" si="12"/>
        <v>0.30000000000000004</v>
      </c>
      <c r="P181" s="216">
        <f t="shared" si="11"/>
        <v>0.28000000000000003</v>
      </c>
      <c r="Q181" s="215">
        <f t="shared" si="11"/>
        <v>0.27</v>
      </c>
    </row>
    <row r="182" spans="1:17" ht="36.75" thickBot="1" x14ac:dyDescent="0.25">
      <c r="A182" s="139">
        <v>1173</v>
      </c>
      <c r="B182" s="139" t="s">
        <v>44</v>
      </c>
      <c r="C182" s="193" t="s">
        <v>198</v>
      </c>
      <c r="D182" s="139" t="s">
        <v>33</v>
      </c>
      <c r="E182" s="139" t="s">
        <v>34</v>
      </c>
      <c r="F182" s="140"/>
      <c r="G182" s="34"/>
      <c r="H182" s="141">
        <v>0.24</v>
      </c>
      <c r="I182" s="142">
        <v>0.23499999999999999</v>
      </c>
      <c r="J182" s="143">
        <v>0.23</v>
      </c>
      <c r="K182" s="141">
        <v>0.02</v>
      </c>
      <c r="L182" s="142">
        <v>0.02</v>
      </c>
      <c r="M182" s="143">
        <v>0.02</v>
      </c>
      <c r="N182" s="173"/>
      <c r="O182" s="141">
        <f t="shared" si="12"/>
        <v>0.26</v>
      </c>
      <c r="P182" s="167">
        <f t="shared" si="11"/>
        <v>0.255</v>
      </c>
      <c r="Q182" s="143">
        <f t="shared" si="11"/>
        <v>0.25</v>
      </c>
    </row>
    <row r="183" spans="1:17" ht="24.95" customHeight="1" thickBot="1" x14ac:dyDescent="0.25">
      <c r="A183" s="189">
        <v>1206</v>
      </c>
      <c r="B183" s="189" t="s">
        <v>24</v>
      </c>
      <c r="C183" s="190" t="s">
        <v>318</v>
      </c>
      <c r="D183" s="189" t="s">
        <v>9</v>
      </c>
      <c r="E183" s="189" t="s">
        <v>22</v>
      </c>
      <c r="F183" s="250"/>
      <c r="G183" s="34"/>
      <c r="H183" s="62">
        <v>0.27500000000000002</v>
      </c>
      <c r="I183" s="63">
        <v>0.27</v>
      </c>
      <c r="J183" s="64">
        <v>0.26500000000000001</v>
      </c>
      <c r="K183" s="62">
        <v>0.03</v>
      </c>
      <c r="L183" s="63">
        <v>2.75E-2</v>
      </c>
      <c r="M183" s="64">
        <v>2.5000000000000001E-2</v>
      </c>
      <c r="N183" s="173"/>
      <c r="O183" s="62">
        <f t="shared" si="12"/>
        <v>0.30500000000000005</v>
      </c>
      <c r="P183" s="153">
        <f t="shared" si="11"/>
        <v>0.29750000000000004</v>
      </c>
      <c r="Q183" s="64">
        <f t="shared" si="11"/>
        <v>0.29000000000000004</v>
      </c>
    </row>
    <row r="184" spans="1:17" ht="24.95" customHeight="1" x14ac:dyDescent="0.2">
      <c r="A184" s="408">
        <v>1231</v>
      </c>
      <c r="B184" s="408" t="s">
        <v>16</v>
      </c>
      <c r="C184" s="426" t="s">
        <v>321</v>
      </c>
      <c r="D184" s="408" t="s">
        <v>9</v>
      </c>
      <c r="E184" s="417" t="s">
        <v>22</v>
      </c>
      <c r="F184" s="110" t="s">
        <v>228</v>
      </c>
      <c r="G184" s="34"/>
      <c r="H184" s="71">
        <v>0.32</v>
      </c>
      <c r="I184" s="72">
        <v>0.31</v>
      </c>
      <c r="J184" s="73">
        <v>0.3</v>
      </c>
      <c r="K184" s="71">
        <v>0.02</v>
      </c>
      <c r="L184" s="72">
        <v>0.02</v>
      </c>
      <c r="M184" s="73">
        <v>0.02</v>
      </c>
      <c r="N184" s="173"/>
      <c r="O184" s="71">
        <f t="shared" si="12"/>
        <v>0.34</v>
      </c>
      <c r="P184" s="155">
        <f t="shared" si="11"/>
        <v>0.33</v>
      </c>
      <c r="Q184" s="73">
        <f t="shared" si="11"/>
        <v>0.32</v>
      </c>
    </row>
    <row r="185" spans="1:17" ht="24.95" customHeight="1" thickBot="1" x14ac:dyDescent="0.25">
      <c r="A185" s="410"/>
      <c r="B185" s="410"/>
      <c r="C185" s="427"/>
      <c r="D185" s="410"/>
      <c r="E185" s="428"/>
      <c r="F185" s="48" t="s">
        <v>281</v>
      </c>
      <c r="G185" s="34"/>
      <c r="H185" s="49">
        <v>0.32</v>
      </c>
      <c r="I185" s="50">
        <v>0.31</v>
      </c>
      <c r="J185" s="51">
        <v>0.3</v>
      </c>
      <c r="K185" s="49">
        <v>1.4999999999999999E-2</v>
      </c>
      <c r="L185" s="50">
        <v>1.4999999999999999E-2</v>
      </c>
      <c r="M185" s="51">
        <v>1.4999999999999999E-2</v>
      </c>
      <c r="N185" s="173"/>
      <c r="O185" s="49">
        <f t="shared" si="12"/>
        <v>0.33500000000000002</v>
      </c>
      <c r="P185" s="150">
        <f t="shared" si="11"/>
        <v>0.32500000000000001</v>
      </c>
      <c r="Q185" s="51">
        <f t="shared" si="11"/>
        <v>0.315</v>
      </c>
    </row>
    <row r="186" spans="1:17" ht="24.95" customHeight="1" x14ac:dyDescent="0.2">
      <c r="A186" s="452">
        <v>1245</v>
      </c>
      <c r="B186" s="449" t="s">
        <v>13</v>
      </c>
      <c r="C186" s="449" t="s">
        <v>190</v>
      </c>
      <c r="D186" s="452" t="s">
        <v>9</v>
      </c>
      <c r="E186" s="454" t="s">
        <v>125</v>
      </c>
      <c r="F186" s="52" t="s">
        <v>282</v>
      </c>
      <c r="G186" s="34"/>
      <c r="H186" s="53"/>
      <c r="I186" s="54">
        <v>0.32</v>
      </c>
      <c r="J186" s="55">
        <v>0.3175</v>
      </c>
      <c r="K186" s="53"/>
      <c r="L186" s="54">
        <v>0.04</v>
      </c>
      <c r="M186" s="55">
        <v>0.04</v>
      </c>
      <c r="N186" s="173"/>
      <c r="O186" s="53">
        <f t="shared" si="12"/>
        <v>0</v>
      </c>
      <c r="P186" s="151">
        <f t="shared" si="11"/>
        <v>0.36</v>
      </c>
      <c r="Q186" s="55">
        <f t="shared" si="11"/>
        <v>0.35749999999999998</v>
      </c>
    </row>
    <row r="187" spans="1:17" ht="24.95" customHeight="1" thickBot="1" x14ac:dyDescent="0.25">
      <c r="A187" s="453"/>
      <c r="B187" s="451"/>
      <c r="C187" s="451"/>
      <c r="D187" s="453"/>
      <c r="E187" s="455"/>
      <c r="F187" s="56" t="s">
        <v>284</v>
      </c>
      <c r="G187" s="34"/>
      <c r="H187" s="57"/>
      <c r="I187" s="58">
        <v>0.31</v>
      </c>
      <c r="J187" s="59">
        <v>0.315</v>
      </c>
      <c r="K187" s="57"/>
      <c r="L187" s="58">
        <v>0.04</v>
      </c>
      <c r="M187" s="59">
        <v>0.04</v>
      </c>
      <c r="N187" s="173"/>
      <c r="O187" s="57">
        <f t="shared" si="12"/>
        <v>0</v>
      </c>
      <c r="P187" s="152">
        <f t="shared" si="11"/>
        <v>0.35</v>
      </c>
      <c r="Q187" s="59">
        <f t="shared" si="11"/>
        <v>0.35499999999999998</v>
      </c>
    </row>
    <row r="188" spans="1:17" ht="24.95" customHeight="1" thickTop="1" x14ac:dyDescent="0.2">
      <c r="A188" s="453"/>
      <c r="B188" s="451"/>
      <c r="C188" s="451"/>
      <c r="D188" s="453"/>
      <c r="E188" s="424" t="s">
        <v>126</v>
      </c>
      <c r="F188" s="80" t="s">
        <v>283</v>
      </c>
      <c r="G188" s="34"/>
      <c r="H188" s="81"/>
      <c r="I188" s="82">
        <v>0.32</v>
      </c>
      <c r="J188" s="83">
        <v>0.3175</v>
      </c>
      <c r="K188" s="81"/>
      <c r="L188" s="82">
        <v>0.04</v>
      </c>
      <c r="M188" s="83">
        <v>0.04</v>
      </c>
      <c r="N188" s="173"/>
      <c r="O188" s="81">
        <f t="shared" si="12"/>
        <v>0</v>
      </c>
      <c r="P188" s="157">
        <f t="shared" ref="P188:Q223" si="13">I188+L188</f>
        <v>0.36</v>
      </c>
      <c r="Q188" s="83">
        <f t="shared" si="13"/>
        <v>0.35749999999999998</v>
      </c>
    </row>
    <row r="189" spans="1:17" ht="24.95" customHeight="1" thickBot="1" x14ac:dyDescent="0.25">
      <c r="A189" s="453"/>
      <c r="B189" s="451"/>
      <c r="C189" s="451"/>
      <c r="D189" s="453"/>
      <c r="E189" s="424"/>
      <c r="F189" s="84" t="s">
        <v>283</v>
      </c>
      <c r="G189" s="34"/>
      <c r="H189" s="85">
        <v>0.34</v>
      </c>
      <c r="I189" s="86">
        <v>0.33</v>
      </c>
      <c r="J189" s="87"/>
      <c r="K189" s="85">
        <v>0.04</v>
      </c>
      <c r="L189" s="86">
        <v>0.04</v>
      </c>
      <c r="M189" s="87"/>
      <c r="N189" s="173"/>
      <c r="O189" s="85">
        <f t="shared" si="12"/>
        <v>0.38</v>
      </c>
      <c r="P189" s="158">
        <f t="shared" si="13"/>
        <v>0.37</v>
      </c>
      <c r="Q189" s="87">
        <f t="shared" si="13"/>
        <v>0</v>
      </c>
    </row>
    <row r="190" spans="1:17" ht="36.75" thickBot="1" x14ac:dyDescent="0.25">
      <c r="A190" s="139">
        <v>1256</v>
      </c>
      <c r="B190" s="139" t="s">
        <v>39</v>
      </c>
      <c r="C190" s="193" t="s">
        <v>188</v>
      </c>
      <c r="D190" s="139" t="s">
        <v>9</v>
      </c>
      <c r="E190" s="139" t="s">
        <v>22</v>
      </c>
      <c r="F190" s="140"/>
      <c r="G190" s="34"/>
      <c r="H190" s="141">
        <v>0.24</v>
      </c>
      <c r="I190" s="142">
        <v>0.23499999999999999</v>
      </c>
      <c r="J190" s="143">
        <v>0.23</v>
      </c>
      <c r="K190" s="141">
        <v>0.02</v>
      </c>
      <c r="L190" s="142">
        <v>0.02</v>
      </c>
      <c r="M190" s="143">
        <v>0.02</v>
      </c>
      <c r="N190" s="173"/>
      <c r="O190" s="141">
        <f t="shared" si="12"/>
        <v>0.26</v>
      </c>
      <c r="P190" s="167">
        <f t="shared" si="13"/>
        <v>0.255</v>
      </c>
      <c r="Q190" s="143">
        <f t="shared" si="13"/>
        <v>0.25</v>
      </c>
    </row>
    <row r="191" spans="1:17" ht="24.95" customHeight="1" thickBot="1" x14ac:dyDescent="0.25">
      <c r="A191" s="34">
        <v>1359</v>
      </c>
      <c r="B191" s="34" t="s">
        <v>45</v>
      </c>
      <c r="C191" s="217" t="s">
        <v>191</v>
      </c>
      <c r="D191" s="34" t="s">
        <v>9</v>
      </c>
      <c r="E191" s="34" t="s">
        <v>29</v>
      </c>
      <c r="F191" s="254" t="s">
        <v>174</v>
      </c>
      <c r="G191" s="34"/>
      <c r="H191" s="62">
        <v>0.25</v>
      </c>
      <c r="I191" s="63">
        <v>0.24</v>
      </c>
      <c r="J191" s="64">
        <v>0.23</v>
      </c>
      <c r="K191" s="62">
        <v>0.04</v>
      </c>
      <c r="L191" s="63">
        <v>0.04</v>
      </c>
      <c r="M191" s="64">
        <v>0.04</v>
      </c>
      <c r="N191" s="173"/>
      <c r="O191" s="62">
        <f t="shared" si="12"/>
        <v>0.28999999999999998</v>
      </c>
      <c r="P191" s="153">
        <f t="shared" si="13"/>
        <v>0.27999999999999997</v>
      </c>
      <c r="Q191" s="64">
        <f t="shared" si="13"/>
        <v>0.27</v>
      </c>
    </row>
    <row r="192" spans="1:17" ht="24.95" customHeight="1" x14ac:dyDescent="0.2">
      <c r="A192" s="413">
        <v>1362</v>
      </c>
      <c r="B192" s="413" t="s">
        <v>61</v>
      </c>
      <c r="C192" s="419" t="s">
        <v>192</v>
      </c>
      <c r="D192" s="413" t="s">
        <v>33</v>
      </c>
      <c r="E192" s="218" t="s">
        <v>169</v>
      </c>
      <c r="F192" s="110" t="s">
        <v>285</v>
      </c>
      <c r="G192" s="34"/>
      <c r="H192" s="71"/>
      <c r="I192" s="72">
        <v>0.26</v>
      </c>
      <c r="J192" s="73"/>
      <c r="K192" s="71"/>
      <c r="L192" s="72">
        <v>0.02</v>
      </c>
      <c r="M192" s="73"/>
      <c r="N192" s="173"/>
      <c r="O192" s="71"/>
      <c r="P192" s="155">
        <f t="shared" si="13"/>
        <v>0.28000000000000003</v>
      </c>
      <c r="Q192" s="73"/>
    </row>
    <row r="193" spans="1:17" ht="24.95" customHeight="1" x14ac:dyDescent="0.2">
      <c r="A193" s="414"/>
      <c r="B193" s="414"/>
      <c r="C193" s="420"/>
      <c r="D193" s="414"/>
      <c r="E193" s="219" t="s">
        <v>170</v>
      </c>
      <c r="F193" s="43" t="s">
        <v>286</v>
      </c>
      <c r="G193" s="34"/>
      <c r="H193" s="44"/>
      <c r="I193" s="45">
        <v>0.18</v>
      </c>
      <c r="J193" s="46"/>
      <c r="K193" s="44"/>
      <c r="L193" s="45">
        <v>0</v>
      </c>
      <c r="M193" s="46"/>
      <c r="N193" s="173"/>
      <c r="O193" s="44"/>
      <c r="P193" s="149">
        <f t="shared" si="13"/>
        <v>0.18</v>
      </c>
      <c r="Q193" s="46"/>
    </row>
    <row r="194" spans="1:17" ht="24.95" customHeight="1" thickBot="1" x14ac:dyDescent="0.25">
      <c r="A194" s="416"/>
      <c r="B194" s="416"/>
      <c r="C194" s="422"/>
      <c r="D194" s="416"/>
      <c r="E194" s="75" t="s">
        <v>171</v>
      </c>
      <c r="F194" s="48" t="s">
        <v>287</v>
      </c>
      <c r="G194" s="34"/>
      <c r="H194" s="49"/>
      <c r="I194" s="50">
        <v>0.14000000000000001</v>
      </c>
      <c r="J194" s="51"/>
      <c r="K194" s="49"/>
      <c r="L194" s="50">
        <v>0.02</v>
      </c>
      <c r="M194" s="51"/>
      <c r="N194" s="173"/>
      <c r="O194" s="49"/>
      <c r="P194" s="150">
        <f t="shared" si="13"/>
        <v>0.16</v>
      </c>
      <c r="Q194" s="51"/>
    </row>
    <row r="195" spans="1:17" ht="24.95" customHeight="1" x14ac:dyDescent="0.2">
      <c r="A195" s="456">
        <v>1373</v>
      </c>
      <c r="B195" s="456" t="s">
        <v>48</v>
      </c>
      <c r="C195" s="464" t="s">
        <v>193</v>
      </c>
      <c r="D195" s="456" t="s">
        <v>33</v>
      </c>
      <c r="E195" s="425" t="s">
        <v>22</v>
      </c>
      <c r="F195" s="80" t="s">
        <v>288</v>
      </c>
      <c r="G195" s="34"/>
      <c r="H195" s="81">
        <v>0.21</v>
      </c>
      <c r="I195" s="82">
        <v>0.2</v>
      </c>
      <c r="J195" s="83">
        <v>0.19</v>
      </c>
      <c r="K195" s="81">
        <v>3.5000000000000003E-2</v>
      </c>
      <c r="L195" s="82">
        <v>3.5000000000000003E-2</v>
      </c>
      <c r="M195" s="83">
        <v>3.5000000000000003E-2</v>
      </c>
      <c r="N195" s="173"/>
      <c r="O195" s="81">
        <f t="shared" ref="O195:O229" si="14">IFERROR(H195+K195,"")</f>
        <v>0.245</v>
      </c>
      <c r="P195" s="157">
        <f t="shared" si="13"/>
        <v>0.23500000000000001</v>
      </c>
      <c r="Q195" s="83">
        <f t="shared" si="13"/>
        <v>0.22500000000000001</v>
      </c>
    </row>
    <row r="196" spans="1:17" ht="24.95" customHeight="1" x14ac:dyDescent="0.2">
      <c r="A196" s="457"/>
      <c r="B196" s="457"/>
      <c r="C196" s="465"/>
      <c r="D196" s="457"/>
      <c r="E196" s="424"/>
      <c r="F196" s="84" t="s">
        <v>289</v>
      </c>
      <c r="G196" s="34"/>
      <c r="H196" s="85">
        <v>0.21</v>
      </c>
      <c r="I196" s="86">
        <v>0.2</v>
      </c>
      <c r="J196" s="87">
        <v>0.19</v>
      </c>
      <c r="K196" s="85">
        <v>3.2000000000000001E-2</v>
      </c>
      <c r="L196" s="86">
        <v>3.2000000000000001E-2</v>
      </c>
      <c r="M196" s="87">
        <v>3.2000000000000001E-2</v>
      </c>
      <c r="N196" s="173"/>
      <c r="O196" s="85">
        <f t="shared" si="14"/>
        <v>0.24199999999999999</v>
      </c>
      <c r="P196" s="158">
        <f t="shared" si="13"/>
        <v>0.23200000000000001</v>
      </c>
      <c r="Q196" s="87">
        <f t="shared" si="13"/>
        <v>0.222</v>
      </c>
    </row>
    <row r="197" spans="1:17" ht="24.95" customHeight="1" x14ac:dyDescent="0.2">
      <c r="A197" s="457"/>
      <c r="B197" s="457"/>
      <c r="C197" s="465"/>
      <c r="D197" s="457"/>
      <c r="E197" s="424"/>
      <c r="F197" s="80" t="s">
        <v>290</v>
      </c>
      <c r="G197" s="34"/>
      <c r="H197" s="81">
        <v>0.21</v>
      </c>
      <c r="I197" s="82">
        <v>0.2</v>
      </c>
      <c r="J197" s="83">
        <v>0.19</v>
      </c>
      <c r="K197" s="81">
        <v>2.5000000000000001E-2</v>
      </c>
      <c r="L197" s="82">
        <v>2.5000000000000001E-2</v>
      </c>
      <c r="M197" s="83">
        <v>2.5000000000000001E-2</v>
      </c>
      <c r="N197" s="173"/>
      <c r="O197" s="81">
        <f t="shared" si="14"/>
        <v>0.23499999999999999</v>
      </c>
      <c r="P197" s="157">
        <f t="shared" si="13"/>
        <v>0.22500000000000001</v>
      </c>
      <c r="Q197" s="83">
        <f t="shared" si="13"/>
        <v>0.215</v>
      </c>
    </row>
    <row r="198" spans="1:17" ht="24.95" customHeight="1" thickBot="1" x14ac:dyDescent="0.25">
      <c r="A198" s="458"/>
      <c r="B198" s="458"/>
      <c r="C198" s="466"/>
      <c r="D198" s="458"/>
      <c r="E198" s="424"/>
      <c r="F198" s="95" t="s">
        <v>315</v>
      </c>
      <c r="G198" s="34"/>
      <c r="H198" s="96">
        <v>0.21</v>
      </c>
      <c r="I198" s="97">
        <v>0.2</v>
      </c>
      <c r="J198" s="98">
        <v>0.19</v>
      </c>
      <c r="K198" s="96">
        <v>2.1999999999999999E-2</v>
      </c>
      <c r="L198" s="97">
        <v>2.1999999999999999E-2</v>
      </c>
      <c r="M198" s="98">
        <v>2.1999999999999999E-2</v>
      </c>
      <c r="N198" s="173"/>
      <c r="O198" s="96">
        <f t="shared" si="14"/>
        <v>0.23199999999999998</v>
      </c>
      <c r="P198" s="160">
        <f t="shared" si="13"/>
        <v>0.222</v>
      </c>
      <c r="Q198" s="98">
        <f t="shared" si="13"/>
        <v>0.21199999999999999</v>
      </c>
    </row>
    <row r="199" spans="1:17" ht="24.95" customHeight="1" x14ac:dyDescent="0.2">
      <c r="A199" s="408">
        <v>1375</v>
      </c>
      <c r="B199" s="408" t="s">
        <v>21</v>
      </c>
      <c r="C199" s="426" t="s">
        <v>194</v>
      </c>
      <c r="D199" s="408" t="s">
        <v>9</v>
      </c>
      <c r="E199" s="468" t="s">
        <v>304</v>
      </c>
      <c r="F199" s="255" t="s">
        <v>291</v>
      </c>
      <c r="G199" s="34"/>
      <c r="H199" s="71"/>
      <c r="I199" s="72">
        <v>0.27</v>
      </c>
      <c r="J199" s="73">
        <v>0.26500000000000001</v>
      </c>
      <c r="K199" s="71"/>
      <c r="L199" s="72">
        <v>0.04</v>
      </c>
      <c r="M199" s="73">
        <v>0.04</v>
      </c>
      <c r="N199" s="173"/>
      <c r="O199" s="71"/>
      <c r="P199" s="155">
        <f t="shared" si="13"/>
        <v>0.31</v>
      </c>
      <c r="Q199" s="73">
        <f t="shared" si="13"/>
        <v>0.30499999999999999</v>
      </c>
    </row>
    <row r="200" spans="1:17" ht="24.95" customHeight="1" x14ac:dyDescent="0.2">
      <c r="A200" s="409"/>
      <c r="B200" s="409"/>
      <c r="C200" s="467"/>
      <c r="D200" s="409"/>
      <c r="E200" s="469"/>
      <c r="F200" s="256" t="s">
        <v>292</v>
      </c>
      <c r="G200" s="34"/>
      <c r="H200" s="44"/>
      <c r="I200" s="45">
        <v>0.27500000000000002</v>
      </c>
      <c r="J200" s="46">
        <v>0.27</v>
      </c>
      <c r="K200" s="44"/>
      <c r="L200" s="45">
        <v>3.5000000000000003E-2</v>
      </c>
      <c r="M200" s="46">
        <v>3.5000000000000003E-2</v>
      </c>
      <c r="N200" s="173"/>
      <c r="O200" s="44"/>
      <c r="P200" s="149">
        <f t="shared" si="13"/>
        <v>0.31000000000000005</v>
      </c>
      <c r="Q200" s="46">
        <f t="shared" si="13"/>
        <v>0.30500000000000005</v>
      </c>
    </row>
    <row r="201" spans="1:17" ht="24.95" customHeight="1" thickBot="1" x14ac:dyDescent="0.25">
      <c r="A201" s="409"/>
      <c r="B201" s="409"/>
      <c r="C201" s="467"/>
      <c r="D201" s="409"/>
      <c r="E201" s="470"/>
      <c r="F201" s="257" t="s">
        <v>293</v>
      </c>
      <c r="G201" s="34"/>
      <c r="H201" s="40"/>
      <c r="I201" s="41">
        <v>0.28000000000000003</v>
      </c>
      <c r="J201" s="42">
        <v>0.27500000000000002</v>
      </c>
      <c r="K201" s="40"/>
      <c r="L201" s="41">
        <v>0.03</v>
      </c>
      <c r="M201" s="42">
        <v>0.03</v>
      </c>
      <c r="N201" s="173"/>
      <c r="O201" s="40"/>
      <c r="P201" s="148">
        <f t="shared" si="13"/>
        <v>0.31000000000000005</v>
      </c>
      <c r="Q201" s="42">
        <f t="shared" si="13"/>
        <v>0.30500000000000005</v>
      </c>
    </row>
    <row r="202" spans="1:17" ht="24.95" customHeight="1" thickTop="1" x14ac:dyDescent="0.2">
      <c r="A202" s="409"/>
      <c r="B202" s="409"/>
      <c r="C202" s="467"/>
      <c r="D202" s="409"/>
      <c r="E202" s="471" t="s">
        <v>127</v>
      </c>
      <c r="F202" s="258" t="s">
        <v>291</v>
      </c>
      <c r="G202" s="34"/>
      <c r="H202" s="44"/>
      <c r="I202" s="45">
        <v>0.27</v>
      </c>
      <c r="J202" s="46">
        <v>0.26500000000000001</v>
      </c>
      <c r="K202" s="44"/>
      <c r="L202" s="45">
        <v>0.04</v>
      </c>
      <c r="M202" s="46">
        <v>0.04</v>
      </c>
      <c r="N202" s="173"/>
      <c r="O202" s="44"/>
      <c r="P202" s="149">
        <f t="shared" si="13"/>
        <v>0.31</v>
      </c>
      <c r="Q202" s="46">
        <f t="shared" si="13"/>
        <v>0.30499999999999999</v>
      </c>
    </row>
    <row r="203" spans="1:17" ht="24.95" customHeight="1" x14ac:dyDescent="0.2">
      <c r="A203" s="409"/>
      <c r="B203" s="409"/>
      <c r="C203" s="467"/>
      <c r="D203" s="409"/>
      <c r="E203" s="469"/>
      <c r="F203" s="39" t="s">
        <v>294</v>
      </c>
      <c r="G203" s="34"/>
      <c r="H203" s="40"/>
      <c r="I203" s="41">
        <v>0.27500000000000002</v>
      </c>
      <c r="J203" s="42">
        <v>0.27</v>
      </c>
      <c r="K203" s="40"/>
      <c r="L203" s="41">
        <v>3.5000000000000003E-2</v>
      </c>
      <c r="M203" s="42">
        <v>3.5000000000000003E-2</v>
      </c>
      <c r="N203" s="173"/>
      <c r="O203" s="40"/>
      <c r="P203" s="148">
        <f t="shared" si="13"/>
        <v>0.31000000000000005</v>
      </c>
      <c r="Q203" s="42">
        <f t="shared" si="13"/>
        <v>0.30500000000000005</v>
      </c>
    </row>
    <row r="204" spans="1:17" ht="24.95" customHeight="1" x14ac:dyDescent="0.2">
      <c r="A204" s="409"/>
      <c r="B204" s="409"/>
      <c r="C204" s="467"/>
      <c r="D204" s="409"/>
      <c r="E204" s="469"/>
      <c r="F204" s="43" t="s">
        <v>295</v>
      </c>
      <c r="G204" s="34"/>
      <c r="H204" s="44"/>
      <c r="I204" s="45">
        <v>0.28000000000000003</v>
      </c>
      <c r="J204" s="46">
        <v>0.27500000000000002</v>
      </c>
      <c r="K204" s="44"/>
      <c r="L204" s="45">
        <v>0.03</v>
      </c>
      <c r="M204" s="46">
        <v>0.03</v>
      </c>
      <c r="N204" s="173"/>
      <c r="O204" s="44"/>
      <c r="P204" s="149">
        <f t="shared" si="13"/>
        <v>0.31000000000000005</v>
      </c>
      <c r="Q204" s="46">
        <f t="shared" si="13"/>
        <v>0.30500000000000005</v>
      </c>
    </row>
    <row r="205" spans="1:17" ht="24.95" customHeight="1" thickBot="1" x14ac:dyDescent="0.25">
      <c r="A205" s="409"/>
      <c r="B205" s="409"/>
      <c r="C205" s="467"/>
      <c r="D205" s="409"/>
      <c r="E205" s="470"/>
      <c r="F205" s="259" t="s">
        <v>296</v>
      </c>
      <c r="G205" s="34"/>
      <c r="H205" s="40"/>
      <c r="I205" s="41">
        <v>0.255</v>
      </c>
      <c r="J205" s="42">
        <v>0.25</v>
      </c>
      <c r="K205" s="40"/>
      <c r="L205" s="41">
        <v>1.4999999999999999E-2</v>
      </c>
      <c r="M205" s="42">
        <v>1.4999999999999999E-2</v>
      </c>
      <c r="N205" s="173"/>
      <c r="O205" s="40"/>
      <c r="P205" s="148">
        <f t="shared" si="13"/>
        <v>0.27</v>
      </c>
      <c r="Q205" s="42">
        <f t="shared" si="13"/>
        <v>0.26500000000000001</v>
      </c>
    </row>
    <row r="206" spans="1:17" ht="24.95" customHeight="1" thickTop="1" x14ac:dyDescent="0.2">
      <c r="A206" s="409"/>
      <c r="B206" s="409"/>
      <c r="C206" s="467"/>
      <c r="D206" s="409"/>
      <c r="E206" s="220" t="s">
        <v>128</v>
      </c>
      <c r="F206" s="260" t="s">
        <v>296</v>
      </c>
      <c r="G206" s="34"/>
      <c r="H206" s="44"/>
      <c r="I206" s="45">
        <v>0.255</v>
      </c>
      <c r="J206" s="46">
        <v>0.25</v>
      </c>
      <c r="K206" s="44"/>
      <c r="L206" s="45">
        <v>1.4999999999999999E-2</v>
      </c>
      <c r="M206" s="46">
        <v>1.4999999999999999E-2</v>
      </c>
      <c r="N206" s="173"/>
      <c r="O206" s="44"/>
      <c r="P206" s="149">
        <f t="shared" si="13"/>
        <v>0.27</v>
      </c>
      <c r="Q206" s="46">
        <f t="shared" si="13"/>
        <v>0.26500000000000001</v>
      </c>
    </row>
    <row r="207" spans="1:17" ht="24.95" customHeight="1" x14ac:dyDescent="0.2">
      <c r="A207" s="409"/>
      <c r="B207" s="409"/>
      <c r="C207" s="467"/>
      <c r="D207" s="409"/>
      <c r="E207" s="204" t="s">
        <v>356</v>
      </c>
      <c r="F207" s="39" t="s">
        <v>297</v>
      </c>
      <c r="G207" s="34"/>
      <c r="H207" s="40"/>
      <c r="I207" s="41">
        <v>0.23</v>
      </c>
      <c r="J207" s="42">
        <v>0.22500000000000001</v>
      </c>
      <c r="K207" s="40"/>
      <c r="L207" s="41">
        <v>0.03</v>
      </c>
      <c r="M207" s="42">
        <v>0.03</v>
      </c>
      <c r="N207" s="173"/>
      <c r="O207" s="40"/>
      <c r="P207" s="148">
        <f t="shared" si="13"/>
        <v>0.26</v>
      </c>
      <c r="Q207" s="42">
        <f t="shared" si="13"/>
        <v>0.255</v>
      </c>
    </row>
    <row r="208" spans="1:17" ht="24.95" customHeight="1" x14ac:dyDescent="0.2">
      <c r="A208" s="409"/>
      <c r="B208" s="409"/>
      <c r="C208" s="467"/>
      <c r="D208" s="409"/>
      <c r="E208" s="472" t="s">
        <v>199</v>
      </c>
      <c r="F208" s="43" t="s">
        <v>291</v>
      </c>
      <c r="G208" s="34"/>
      <c r="H208" s="44"/>
      <c r="I208" s="45">
        <v>0.27</v>
      </c>
      <c r="J208" s="46">
        <v>0.26500000000000001</v>
      </c>
      <c r="K208" s="44"/>
      <c r="L208" s="45">
        <v>0.04</v>
      </c>
      <c r="M208" s="46">
        <v>0.04</v>
      </c>
      <c r="N208" s="173"/>
      <c r="O208" s="44"/>
      <c r="P208" s="149">
        <f t="shared" si="13"/>
        <v>0.31</v>
      </c>
      <c r="Q208" s="46">
        <f t="shared" si="13"/>
        <v>0.30499999999999999</v>
      </c>
    </row>
    <row r="209" spans="1:17" ht="24.95" customHeight="1" x14ac:dyDescent="0.2">
      <c r="A209" s="409"/>
      <c r="B209" s="409"/>
      <c r="C209" s="467"/>
      <c r="D209" s="409"/>
      <c r="E209" s="472"/>
      <c r="F209" s="39" t="s">
        <v>298</v>
      </c>
      <c r="G209" s="34"/>
      <c r="H209" s="40"/>
      <c r="I209" s="41">
        <v>0.27500000000000002</v>
      </c>
      <c r="J209" s="42">
        <v>0.27</v>
      </c>
      <c r="K209" s="40"/>
      <c r="L209" s="41">
        <v>3.5000000000000003E-2</v>
      </c>
      <c r="M209" s="42">
        <v>3.5000000000000003E-2</v>
      </c>
      <c r="N209" s="173"/>
      <c r="O209" s="40"/>
      <c r="P209" s="148">
        <f t="shared" si="13"/>
        <v>0.31000000000000005</v>
      </c>
      <c r="Q209" s="42">
        <f t="shared" si="13"/>
        <v>0.30500000000000005</v>
      </c>
    </row>
    <row r="210" spans="1:17" ht="24.95" customHeight="1" thickBot="1" x14ac:dyDescent="0.25">
      <c r="A210" s="409"/>
      <c r="B210" s="409"/>
      <c r="C210" s="467"/>
      <c r="D210" s="409"/>
      <c r="E210" s="473"/>
      <c r="F210" s="116" t="s">
        <v>295</v>
      </c>
      <c r="G210" s="34"/>
      <c r="H210" s="44"/>
      <c r="I210" s="45">
        <v>0.28000000000000003</v>
      </c>
      <c r="J210" s="46">
        <v>0.27500000000000002</v>
      </c>
      <c r="K210" s="44"/>
      <c r="L210" s="45">
        <v>0.03</v>
      </c>
      <c r="M210" s="46">
        <v>0.03</v>
      </c>
      <c r="N210" s="173"/>
      <c r="O210" s="44"/>
      <c r="P210" s="149">
        <f t="shared" si="13"/>
        <v>0.31000000000000005</v>
      </c>
      <c r="Q210" s="46">
        <f t="shared" si="13"/>
        <v>0.30500000000000005</v>
      </c>
    </row>
    <row r="211" spans="1:17" ht="24.95" customHeight="1" thickTop="1" thickBot="1" x14ac:dyDescent="0.25">
      <c r="A211" s="409"/>
      <c r="B211" s="409"/>
      <c r="C211" s="467"/>
      <c r="D211" s="409"/>
      <c r="E211" s="220" t="s">
        <v>348</v>
      </c>
      <c r="F211" s="121" t="s">
        <v>297</v>
      </c>
      <c r="G211" s="34"/>
      <c r="H211" s="40"/>
      <c r="I211" s="41">
        <v>0.2</v>
      </c>
      <c r="J211" s="42">
        <v>0.2</v>
      </c>
      <c r="K211" s="40"/>
      <c r="L211" s="41">
        <v>0.02</v>
      </c>
      <c r="M211" s="42">
        <v>0.02</v>
      </c>
      <c r="N211" s="173"/>
      <c r="O211" s="40"/>
      <c r="P211" s="148">
        <f t="shared" si="13"/>
        <v>0.22</v>
      </c>
      <c r="Q211" s="42">
        <f t="shared" si="13"/>
        <v>0.22</v>
      </c>
    </row>
    <row r="212" spans="1:17" ht="24.95" customHeight="1" x14ac:dyDescent="0.2">
      <c r="A212" s="409"/>
      <c r="B212" s="409"/>
      <c r="C212" s="467"/>
      <c r="D212" s="409"/>
      <c r="E212" s="413" t="s">
        <v>305</v>
      </c>
      <c r="F212" s="261" t="s">
        <v>299</v>
      </c>
      <c r="G212" s="210"/>
      <c r="H212" s="40"/>
      <c r="I212" s="41">
        <v>0.3</v>
      </c>
      <c r="J212" s="42">
        <v>0.24</v>
      </c>
      <c r="K212" s="40"/>
      <c r="L212" s="41">
        <v>0.04</v>
      </c>
      <c r="M212" s="42">
        <v>0.04</v>
      </c>
      <c r="N212" s="173"/>
      <c r="O212" s="40"/>
      <c r="P212" s="148">
        <f t="shared" si="13"/>
        <v>0.33999999999999997</v>
      </c>
      <c r="Q212" s="42">
        <f t="shared" si="13"/>
        <v>0.27999999999999997</v>
      </c>
    </row>
    <row r="213" spans="1:17" ht="24.95" customHeight="1" x14ac:dyDescent="0.2">
      <c r="A213" s="409"/>
      <c r="B213" s="409"/>
      <c r="C213" s="467"/>
      <c r="D213" s="409"/>
      <c r="E213" s="414"/>
      <c r="F213" s="74" t="s">
        <v>300</v>
      </c>
      <c r="G213" s="210"/>
      <c r="H213" s="44"/>
      <c r="I213" s="45">
        <v>0.3</v>
      </c>
      <c r="J213" s="46">
        <v>0.24</v>
      </c>
      <c r="K213" s="44"/>
      <c r="L213" s="45">
        <v>0.03</v>
      </c>
      <c r="M213" s="46">
        <v>0.03</v>
      </c>
      <c r="N213" s="173"/>
      <c r="O213" s="44"/>
      <c r="P213" s="149">
        <f t="shared" si="13"/>
        <v>0.32999999999999996</v>
      </c>
      <c r="Q213" s="46">
        <f t="shared" si="13"/>
        <v>0.27</v>
      </c>
    </row>
    <row r="214" spans="1:17" ht="24.95" customHeight="1" x14ac:dyDescent="0.2">
      <c r="A214" s="409"/>
      <c r="B214" s="409"/>
      <c r="C214" s="467"/>
      <c r="D214" s="409"/>
      <c r="E214" s="414"/>
      <c r="F214" s="74" t="s">
        <v>301</v>
      </c>
      <c r="G214" s="210"/>
      <c r="H214" s="40"/>
      <c r="I214" s="41">
        <v>0.3</v>
      </c>
      <c r="J214" s="42">
        <v>0.24</v>
      </c>
      <c r="K214" s="40"/>
      <c r="L214" s="41">
        <v>2.5000000000000001E-2</v>
      </c>
      <c r="M214" s="42">
        <v>2.5000000000000001E-2</v>
      </c>
      <c r="N214" s="173"/>
      <c r="O214" s="40"/>
      <c r="P214" s="148">
        <f t="shared" si="13"/>
        <v>0.32500000000000001</v>
      </c>
      <c r="Q214" s="42">
        <f t="shared" si="13"/>
        <v>0.26500000000000001</v>
      </c>
    </row>
    <row r="215" spans="1:17" ht="24.95" customHeight="1" thickBot="1" x14ac:dyDescent="0.25">
      <c r="A215" s="409"/>
      <c r="B215" s="409"/>
      <c r="C215" s="467"/>
      <c r="D215" s="409"/>
      <c r="E215" s="221" t="s">
        <v>306</v>
      </c>
      <c r="F215" s="262" t="s">
        <v>302</v>
      </c>
      <c r="G215" s="210"/>
      <c r="H215" s="44"/>
      <c r="I215" s="45">
        <v>0.3</v>
      </c>
      <c r="J215" s="46">
        <v>0.24</v>
      </c>
      <c r="K215" s="44"/>
      <c r="L215" s="45">
        <v>0.02</v>
      </c>
      <c r="M215" s="46">
        <v>0.02</v>
      </c>
      <c r="N215" s="173"/>
      <c r="O215" s="44">
        <f t="shared" si="14"/>
        <v>0</v>
      </c>
      <c r="P215" s="149">
        <f t="shared" si="13"/>
        <v>0.32</v>
      </c>
      <c r="Q215" s="46">
        <f t="shared" si="13"/>
        <v>0.26</v>
      </c>
    </row>
    <row r="216" spans="1:17" ht="24.95" customHeight="1" x14ac:dyDescent="0.2">
      <c r="A216" s="404">
        <v>1420</v>
      </c>
      <c r="B216" s="404" t="s">
        <v>56</v>
      </c>
      <c r="C216" s="406" t="s">
        <v>196</v>
      </c>
      <c r="D216" s="404" t="s">
        <v>33</v>
      </c>
      <c r="E216" s="222" t="s">
        <v>34</v>
      </c>
      <c r="F216" s="263" t="s">
        <v>178</v>
      </c>
      <c r="G216" s="34"/>
      <c r="H216" s="223">
        <v>0.18</v>
      </c>
      <c r="I216" s="224">
        <v>0.16</v>
      </c>
      <c r="J216" s="225">
        <v>0.14000000000000001</v>
      </c>
      <c r="K216" s="223">
        <v>0.04</v>
      </c>
      <c r="L216" s="224">
        <v>0.04</v>
      </c>
      <c r="M216" s="225">
        <v>0.04</v>
      </c>
      <c r="N216" s="173"/>
      <c r="O216" s="226">
        <f t="shared" si="14"/>
        <v>0.22</v>
      </c>
      <c r="P216" s="227">
        <f t="shared" si="13"/>
        <v>0.2</v>
      </c>
      <c r="Q216" s="228">
        <f t="shared" si="13"/>
        <v>0.18000000000000002</v>
      </c>
    </row>
    <row r="217" spans="1:17" ht="24.95" customHeight="1" thickBot="1" x14ac:dyDescent="0.25">
      <c r="A217" s="405"/>
      <c r="B217" s="405"/>
      <c r="C217" s="407"/>
      <c r="D217" s="405"/>
      <c r="E217" s="229" t="s">
        <v>129</v>
      </c>
      <c r="F217" s="264" t="s">
        <v>303</v>
      </c>
      <c r="G217" s="34"/>
      <c r="H217" s="230"/>
      <c r="I217" s="231"/>
      <c r="J217" s="232">
        <v>0.1</v>
      </c>
      <c r="K217" s="230"/>
      <c r="L217" s="231"/>
      <c r="M217" s="232">
        <v>0.02</v>
      </c>
      <c r="N217" s="173"/>
      <c r="O217" s="230">
        <f t="shared" si="14"/>
        <v>0</v>
      </c>
      <c r="P217" s="233">
        <f t="shared" si="13"/>
        <v>0</v>
      </c>
      <c r="Q217" s="232">
        <f t="shared" si="13"/>
        <v>0.12000000000000001</v>
      </c>
    </row>
    <row r="218" spans="1:17" ht="24.95" customHeight="1" thickBot="1" x14ac:dyDescent="0.25">
      <c r="A218" s="139">
        <v>1424</v>
      </c>
      <c r="B218" s="139" t="s">
        <v>52</v>
      </c>
      <c r="C218" s="193" t="s">
        <v>319</v>
      </c>
      <c r="D218" s="139" t="s">
        <v>33</v>
      </c>
      <c r="E218" s="139" t="s">
        <v>34</v>
      </c>
      <c r="F218" s="140"/>
      <c r="G218" s="34"/>
      <c r="H218" s="141">
        <v>0.22</v>
      </c>
      <c r="I218" s="142">
        <v>0.21</v>
      </c>
      <c r="J218" s="143">
        <v>0.2</v>
      </c>
      <c r="K218" s="141">
        <v>0.01</v>
      </c>
      <c r="L218" s="142">
        <v>0.01</v>
      </c>
      <c r="M218" s="143">
        <v>0.01</v>
      </c>
      <c r="N218" s="173"/>
      <c r="O218" s="141">
        <f t="shared" si="14"/>
        <v>0.23</v>
      </c>
      <c r="P218" s="167">
        <f t="shared" si="13"/>
        <v>0.22</v>
      </c>
      <c r="Q218" s="143">
        <f t="shared" si="13"/>
        <v>0.21000000000000002</v>
      </c>
    </row>
    <row r="219" spans="1:17" ht="24.95" customHeight="1" thickBot="1" x14ac:dyDescent="0.25">
      <c r="A219" s="234">
        <v>1425</v>
      </c>
      <c r="B219" s="234" t="s">
        <v>140</v>
      </c>
      <c r="C219" s="235"/>
      <c r="D219" s="234" t="s">
        <v>33</v>
      </c>
      <c r="E219" s="236" t="s">
        <v>22</v>
      </c>
      <c r="F219" s="265" t="s">
        <v>307</v>
      </c>
      <c r="G219" s="34"/>
      <c r="H219" s="237"/>
      <c r="I219" s="238">
        <v>0.2</v>
      </c>
      <c r="J219" s="239"/>
      <c r="K219" s="237"/>
      <c r="L219" s="238">
        <v>0.01</v>
      </c>
      <c r="M219" s="239"/>
      <c r="N219" s="173"/>
      <c r="O219" s="240">
        <f t="shared" si="14"/>
        <v>0</v>
      </c>
      <c r="P219" s="241">
        <f t="shared" si="13"/>
        <v>0.21000000000000002</v>
      </c>
      <c r="Q219" s="242">
        <f t="shared" si="13"/>
        <v>0</v>
      </c>
    </row>
    <row r="220" spans="1:17" ht="24.95" customHeight="1" x14ac:dyDescent="0.2">
      <c r="A220" s="408">
        <v>1114</v>
      </c>
      <c r="B220" s="408" t="s">
        <v>78</v>
      </c>
      <c r="C220" s="426" t="s">
        <v>185</v>
      </c>
      <c r="D220" s="408" t="s">
        <v>9</v>
      </c>
      <c r="E220" s="218" t="s">
        <v>79</v>
      </c>
      <c r="F220" s="266"/>
      <c r="G220" s="243"/>
      <c r="H220" s="71"/>
      <c r="I220" s="72">
        <v>0.27</v>
      </c>
      <c r="J220" s="73"/>
      <c r="K220" s="71"/>
      <c r="L220" s="72"/>
      <c r="M220" s="73"/>
      <c r="N220" s="244"/>
      <c r="O220" s="245"/>
      <c r="P220" s="246">
        <f t="shared" si="13"/>
        <v>0.27</v>
      </c>
      <c r="Q220" s="247"/>
    </row>
    <row r="221" spans="1:17" ht="24.95" customHeight="1" thickBot="1" x14ac:dyDescent="0.25">
      <c r="A221" s="409"/>
      <c r="B221" s="409"/>
      <c r="C221" s="467"/>
      <c r="D221" s="409"/>
      <c r="E221" s="219" t="s">
        <v>30</v>
      </c>
      <c r="F221" s="267"/>
      <c r="G221" s="243"/>
      <c r="H221" s="44">
        <v>0.27500000000000002</v>
      </c>
      <c r="I221" s="45"/>
      <c r="J221" s="46"/>
      <c r="K221" s="44"/>
      <c r="L221" s="45"/>
      <c r="M221" s="46"/>
      <c r="N221" s="244"/>
      <c r="O221" s="44">
        <f t="shared" si="14"/>
        <v>0.27500000000000002</v>
      </c>
      <c r="P221" s="45"/>
      <c r="Q221" s="46"/>
    </row>
    <row r="222" spans="1:17" ht="24.95" customHeight="1" x14ac:dyDescent="0.2">
      <c r="A222" s="409"/>
      <c r="B222" s="409"/>
      <c r="C222" s="467"/>
      <c r="D222" s="409"/>
      <c r="E222" s="219" t="s">
        <v>80</v>
      </c>
      <c r="F222" s="267"/>
      <c r="G222" s="243"/>
      <c r="H222" s="71"/>
      <c r="I222" s="72">
        <v>0.27</v>
      </c>
      <c r="J222" s="73"/>
      <c r="K222" s="71"/>
      <c r="L222" s="72"/>
      <c r="M222" s="73"/>
      <c r="N222" s="244"/>
      <c r="O222" s="44"/>
      <c r="P222" s="45">
        <f t="shared" si="13"/>
        <v>0.27</v>
      </c>
      <c r="Q222" s="46"/>
    </row>
    <row r="223" spans="1:17" ht="24.95" customHeight="1" thickBot="1" x14ac:dyDescent="0.25">
      <c r="A223" s="409"/>
      <c r="B223" s="409"/>
      <c r="C223" s="467"/>
      <c r="D223" s="409"/>
      <c r="E223" s="219" t="s">
        <v>81</v>
      </c>
      <c r="F223" s="267"/>
      <c r="G223" s="243"/>
      <c r="H223" s="44"/>
      <c r="I223" s="45">
        <v>0.27</v>
      </c>
      <c r="J223" s="46"/>
      <c r="K223" s="44"/>
      <c r="L223" s="45"/>
      <c r="M223" s="46"/>
      <c r="N223" s="244"/>
      <c r="O223" s="44"/>
      <c r="P223" s="45">
        <f t="shared" si="13"/>
        <v>0.27</v>
      </c>
      <c r="Q223" s="46"/>
    </row>
    <row r="224" spans="1:17" ht="24.95" customHeight="1" x14ac:dyDescent="0.2">
      <c r="A224" s="409"/>
      <c r="B224" s="409"/>
      <c r="C224" s="467"/>
      <c r="D224" s="409"/>
      <c r="E224" s="219" t="s">
        <v>82</v>
      </c>
      <c r="F224" s="267"/>
      <c r="G224" s="243"/>
      <c r="H224" s="71">
        <v>0.27500000000000002</v>
      </c>
      <c r="I224" s="72"/>
      <c r="J224" s="73"/>
      <c r="K224" s="71"/>
      <c r="L224" s="72"/>
      <c r="M224" s="73"/>
      <c r="N224" s="244"/>
      <c r="O224" s="44">
        <f t="shared" si="14"/>
        <v>0.27500000000000002</v>
      </c>
      <c r="P224" s="45"/>
      <c r="Q224" s="46"/>
    </row>
    <row r="225" spans="1:20" ht="24.95" customHeight="1" thickBot="1" x14ac:dyDescent="0.25">
      <c r="A225" s="410"/>
      <c r="B225" s="410"/>
      <c r="C225" s="427"/>
      <c r="D225" s="410"/>
      <c r="E225" s="75" t="s">
        <v>83</v>
      </c>
      <c r="F225" s="268"/>
      <c r="G225" s="243"/>
      <c r="H225" s="44">
        <v>0.27500000000000002</v>
      </c>
      <c r="I225" s="45"/>
      <c r="J225" s="46"/>
      <c r="K225" s="44"/>
      <c r="L225" s="45"/>
      <c r="M225" s="46"/>
      <c r="N225" s="244"/>
      <c r="O225" s="125">
        <f t="shared" si="14"/>
        <v>0.27500000000000002</v>
      </c>
      <c r="P225" s="126"/>
      <c r="Q225" s="127"/>
    </row>
    <row r="226" spans="1:20" ht="24.95" customHeight="1" x14ac:dyDescent="0.2">
      <c r="A226" s="456">
        <v>1007</v>
      </c>
      <c r="B226" s="456" t="s">
        <v>312</v>
      </c>
      <c r="C226" s="464" t="s">
        <v>320</v>
      </c>
      <c r="D226" s="456" t="s">
        <v>9</v>
      </c>
      <c r="E226" s="533" t="s">
        <v>22</v>
      </c>
      <c r="F226" s="310" t="s">
        <v>249</v>
      </c>
      <c r="G226" s="291"/>
      <c r="H226" s="223">
        <v>0.30499999999999999</v>
      </c>
      <c r="I226" s="224">
        <v>0.30249999999999999</v>
      </c>
      <c r="J226" s="225">
        <v>0.3</v>
      </c>
      <c r="K226" s="329">
        <v>3.7499999999999999E-2</v>
      </c>
      <c r="L226" s="224">
        <v>3.7499999999999999E-2</v>
      </c>
      <c r="M226" s="225">
        <v>3.7499999999999999E-2</v>
      </c>
      <c r="N226" s="292"/>
      <c r="O226" s="223">
        <f t="shared" si="14"/>
        <v>0.34249999999999997</v>
      </c>
      <c r="P226" s="224">
        <f t="shared" ref="P226:Q229" si="15">I226+L226</f>
        <v>0.33999999999999997</v>
      </c>
      <c r="Q226" s="225">
        <f t="shared" si="15"/>
        <v>0.33749999999999997</v>
      </c>
    </row>
    <row r="227" spans="1:20" ht="24.95" customHeight="1" x14ac:dyDescent="0.2">
      <c r="A227" s="457"/>
      <c r="B227" s="457"/>
      <c r="C227" s="465"/>
      <c r="D227" s="457"/>
      <c r="E227" s="534"/>
      <c r="F227" s="312" t="s">
        <v>317</v>
      </c>
      <c r="G227" s="291"/>
      <c r="H227" s="85">
        <v>0.30499999999999999</v>
      </c>
      <c r="I227" s="86">
        <v>0.30249999999999999</v>
      </c>
      <c r="J227" s="87">
        <v>0.3</v>
      </c>
      <c r="K227" s="336">
        <v>0.04</v>
      </c>
      <c r="L227" s="86">
        <v>0.04</v>
      </c>
      <c r="M227" s="87">
        <v>0.04</v>
      </c>
      <c r="N227" s="292"/>
      <c r="O227" s="85">
        <f t="shared" si="14"/>
        <v>0.34499999999999997</v>
      </c>
      <c r="P227" s="86">
        <f t="shared" si="15"/>
        <v>0.34249999999999997</v>
      </c>
      <c r="Q227" s="87">
        <f t="shared" si="15"/>
        <v>0.33999999999999997</v>
      </c>
    </row>
    <row r="228" spans="1:20" ht="24.95" customHeight="1" thickBot="1" x14ac:dyDescent="0.25">
      <c r="A228" s="458"/>
      <c r="B228" s="458"/>
      <c r="C228" s="466"/>
      <c r="D228" s="458"/>
      <c r="E228" s="535"/>
      <c r="F228" s="311" t="s">
        <v>316</v>
      </c>
      <c r="G228" s="291"/>
      <c r="H228" s="230">
        <v>0.30499999999999999</v>
      </c>
      <c r="I228" s="231">
        <v>0.30249999999999999</v>
      </c>
      <c r="J228" s="232">
        <v>0.3</v>
      </c>
      <c r="K228" s="330">
        <v>4.2500000000000003E-2</v>
      </c>
      <c r="L228" s="231">
        <v>4.2500000000000003E-2</v>
      </c>
      <c r="M228" s="232">
        <v>4.2500000000000003E-2</v>
      </c>
      <c r="N228" s="292"/>
      <c r="O228" s="230">
        <f t="shared" si="14"/>
        <v>0.34749999999999998</v>
      </c>
      <c r="P228" s="231">
        <f t="shared" si="15"/>
        <v>0.34499999999999997</v>
      </c>
      <c r="Q228" s="232">
        <f t="shared" si="15"/>
        <v>0.34249999999999997</v>
      </c>
    </row>
    <row r="229" spans="1:20" ht="36.75" thickBot="1" x14ac:dyDescent="0.25">
      <c r="A229" s="339">
        <v>1026</v>
      </c>
      <c r="B229" s="340" t="s">
        <v>349</v>
      </c>
      <c r="C229" s="341" t="s">
        <v>350</v>
      </c>
      <c r="D229" s="340" t="s">
        <v>9</v>
      </c>
      <c r="E229" s="342" t="s">
        <v>22</v>
      </c>
      <c r="F229" s="343"/>
      <c r="G229" s="291"/>
      <c r="H229" s="141">
        <v>0.32</v>
      </c>
      <c r="I229" s="142">
        <v>0.315</v>
      </c>
      <c r="J229" s="142">
        <v>0.31</v>
      </c>
      <c r="K229" s="142">
        <v>3.3399999999999999E-2</v>
      </c>
      <c r="L229" s="142">
        <v>3.3399999999999999E-2</v>
      </c>
      <c r="M229" s="143">
        <v>3.3399999999999999E-2</v>
      </c>
      <c r="N229" s="292"/>
      <c r="O229" s="141">
        <f t="shared" si="14"/>
        <v>0.35339999999999999</v>
      </c>
      <c r="P229" s="142">
        <f t="shared" si="15"/>
        <v>0.34839999999999999</v>
      </c>
      <c r="Q229" s="143">
        <f t="shared" si="15"/>
        <v>0.34339999999999998</v>
      </c>
    </row>
    <row r="230" spans="1:20" ht="24.95" customHeight="1" x14ac:dyDescent="0.2">
      <c r="A230" s="291"/>
      <c r="B230" s="291"/>
      <c r="C230" s="293"/>
      <c r="D230" s="291"/>
      <c r="E230" s="337"/>
      <c r="F230" s="338"/>
      <c r="G230" s="291"/>
      <c r="H230" s="294"/>
      <c r="I230" s="294"/>
      <c r="J230" s="294"/>
      <c r="K230" s="294"/>
      <c r="L230" s="294"/>
      <c r="M230" s="294"/>
      <c r="N230" s="292"/>
      <c r="O230" s="294"/>
      <c r="P230" s="294"/>
      <c r="Q230" s="294"/>
    </row>
    <row r="231" spans="1:20" ht="20.100000000000001" customHeight="1" x14ac:dyDescent="0.2">
      <c r="A231" s="1"/>
      <c r="E231" s="22"/>
      <c r="F231" s="19"/>
      <c r="G231" s="1"/>
      <c r="H231" s="8"/>
      <c r="I231" s="8"/>
      <c r="J231" s="8"/>
      <c r="K231" s="8"/>
      <c r="L231" s="8"/>
      <c r="M231" s="8"/>
      <c r="N231" s="18"/>
      <c r="O231" s="8"/>
      <c r="P231" s="8"/>
      <c r="Q231" s="8"/>
    </row>
    <row r="232" spans="1:20" ht="20.100000000000001" customHeight="1" x14ac:dyDescent="0.2">
      <c r="A232" s="1"/>
      <c r="E232" s="1"/>
      <c r="F232" s="1"/>
      <c r="G232" s="1"/>
      <c r="H232" s="24"/>
      <c r="I232" s="24"/>
      <c r="J232" s="24"/>
      <c r="K232" s="24"/>
      <c r="L232" s="24"/>
      <c r="M232" s="24"/>
      <c r="N232" s="1"/>
      <c r="O232" s="6"/>
      <c r="P232" s="6"/>
      <c r="Q232" s="6"/>
    </row>
    <row r="233" spans="1:20" s="309" customFormat="1" ht="24.95" customHeight="1" x14ac:dyDescent="0.2">
      <c r="A233" s="1"/>
      <c r="B233" s="1"/>
      <c r="C233" s="14"/>
      <c r="D233" s="1"/>
      <c r="E233" s="1"/>
      <c r="F233" s="1"/>
      <c r="G233" s="1"/>
      <c r="H233" s="24"/>
      <c r="I233" s="24"/>
      <c r="J233" s="24"/>
      <c r="K233" s="24"/>
      <c r="L233" s="24"/>
      <c r="M233" s="24"/>
      <c r="N233" s="459" t="s">
        <v>84</v>
      </c>
      <c r="O233" s="459"/>
      <c r="P233" s="459"/>
      <c r="Q233" s="459"/>
      <c r="T233" s="21"/>
    </row>
    <row r="234" spans="1:20" s="309" customFormat="1" ht="0.95" customHeight="1" x14ac:dyDescent="0.2">
      <c r="A234" s="1"/>
      <c r="B234" s="1"/>
      <c r="C234" s="14"/>
      <c r="D234" s="1"/>
      <c r="E234" s="1"/>
      <c r="F234" s="1"/>
      <c r="G234" s="1"/>
      <c r="H234" s="24"/>
      <c r="I234" s="24"/>
      <c r="J234" s="24"/>
      <c r="K234" s="24"/>
      <c r="L234" s="24"/>
      <c r="M234" s="24"/>
      <c r="N234" s="15" t="s">
        <v>326</v>
      </c>
      <c r="O234" s="15" t="s">
        <v>330</v>
      </c>
      <c r="P234" s="15" t="s">
        <v>95</v>
      </c>
      <c r="Q234" s="15" t="s">
        <v>331</v>
      </c>
      <c r="R234" s="16"/>
      <c r="T234" s="21"/>
    </row>
    <row r="235" spans="1:20" s="309" customFormat="1" ht="0.95" customHeight="1" x14ac:dyDescent="0.2">
      <c r="A235" s="1"/>
      <c r="B235" s="1"/>
      <c r="C235" s="14"/>
      <c r="D235" s="1"/>
      <c r="E235" s="1"/>
      <c r="F235" s="1"/>
      <c r="G235" s="1"/>
      <c r="H235" s="24"/>
      <c r="I235" s="24"/>
      <c r="J235" s="24"/>
      <c r="K235" s="24"/>
      <c r="L235" s="24"/>
      <c r="M235" s="24"/>
      <c r="N235" s="15" t="s">
        <v>327</v>
      </c>
      <c r="O235" s="15" t="s">
        <v>180</v>
      </c>
      <c r="P235" s="15" t="s">
        <v>347</v>
      </c>
      <c r="Q235" s="15" t="s">
        <v>344</v>
      </c>
      <c r="R235" s="16"/>
      <c r="T235" s="21"/>
    </row>
    <row r="236" spans="1:20" s="309" customFormat="1" ht="0.95" customHeight="1" x14ac:dyDescent="0.2">
      <c r="A236" s="1"/>
      <c r="B236" s="1"/>
      <c r="C236" s="14"/>
      <c r="D236" s="1"/>
      <c r="E236" s="1"/>
      <c r="F236" s="1"/>
      <c r="G236" s="1"/>
      <c r="H236" s="24"/>
      <c r="I236" s="24"/>
      <c r="J236" s="24"/>
      <c r="K236" s="24"/>
      <c r="L236" s="24"/>
      <c r="M236" s="24"/>
      <c r="N236" s="15" t="s">
        <v>328</v>
      </c>
      <c r="O236" s="15" t="s">
        <v>345</v>
      </c>
      <c r="P236" s="15" t="s">
        <v>346</v>
      </c>
      <c r="Q236" s="15" t="s">
        <v>331</v>
      </c>
      <c r="R236" s="16"/>
      <c r="T236" s="21"/>
    </row>
    <row r="237" spans="1:20" s="309" customFormat="1" ht="0.95" customHeight="1" x14ac:dyDescent="0.2">
      <c r="A237" s="1"/>
      <c r="B237" s="1"/>
      <c r="C237" s="14"/>
      <c r="D237" s="1"/>
      <c r="E237" s="1"/>
      <c r="F237" s="1"/>
      <c r="G237" s="1"/>
      <c r="H237" s="24"/>
      <c r="I237" s="24"/>
      <c r="J237" s="24"/>
      <c r="K237" s="24"/>
      <c r="L237" s="24"/>
      <c r="M237" s="24"/>
      <c r="N237" s="15" t="s">
        <v>329</v>
      </c>
      <c r="O237" s="15" t="s">
        <v>330</v>
      </c>
      <c r="P237" s="15" t="s">
        <v>332</v>
      </c>
      <c r="Q237" s="15" t="s">
        <v>333</v>
      </c>
      <c r="R237" s="16"/>
      <c r="T237" s="21"/>
    </row>
    <row r="238" spans="1:20" s="309" customFormat="1" ht="20.100000000000001" customHeight="1" x14ac:dyDescent="0.2">
      <c r="A238" s="1"/>
      <c r="B238" s="1"/>
      <c r="C238" s="14"/>
      <c r="D238" s="1"/>
      <c r="E238" s="1"/>
      <c r="F238" s="1"/>
      <c r="G238" s="1"/>
      <c r="H238" s="24"/>
      <c r="I238" s="24"/>
      <c r="J238" s="24"/>
      <c r="K238" s="24"/>
      <c r="L238" s="18"/>
      <c r="M238" s="24"/>
      <c r="N238" s="349" t="s">
        <v>73</v>
      </c>
      <c r="O238" s="350" t="s">
        <v>4</v>
      </c>
      <c r="P238" s="3" t="s">
        <v>5</v>
      </c>
      <c r="Q238" s="4" t="s">
        <v>6</v>
      </c>
      <c r="T238" s="21"/>
    </row>
    <row r="239" spans="1:20" ht="24.95" customHeight="1" x14ac:dyDescent="0.2">
      <c r="A239" s="1"/>
      <c r="E239" s="1"/>
      <c r="F239" s="1"/>
      <c r="G239" s="1"/>
      <c r="H239" s="24"/>
      <c r="I239" s="24"/>
      <c r="J239" s="18"/>
      <c r="K239" s="18"/>
      <c r="L239" s="18"/>
      <c r="M239" s="24"/>
      <c r="N239" s="25" t="s">
        <v>74</v>
      </c>
      <c r="O239" s="290">
        <v>0.30500000000000005</v>
      </c>
      <c r="P239" s="290">
        <v>0.30000000000000004</v>
      </c>
      <c r="Q239" s="290">
        <v>0.29000000000000004</v>
      </c>
    </row>
    <row r="240" spans="1:20" ht="24.95" customHeight="1" x14ac:dyDescent="0.2">
      <c r="A240" s="1"/>
      <c r="E240" s="1"/>
      <c r="F240" s="1"/>
      <c r="G240" s="1"/>
      <c r="H240" s="24"/>
      <c r="I240" s="24"/>
      <c r="J240" s="18"/>
      <c r="K240" s="18"/>
      <c r="L240" s="18"/>
      <c r="M240" s="24"/>
      <c r="N240" s="25" t="s">
        <v>75</v>
      </c>
      <c r="O240" s="290">
        <v>0.30321149425287347</v>
      </c>
      <c r="P240" s="290">
        <v>0.29427499999999984</v>
      </c>
      <c r="Q240" s="290">
        <v>0.28383769230769235</v>
      </c>
    </row>
    <row r="241" spans="1:17" ht="24.95" customHeight="1" x14ac:dyDescent="0.2">
      <c r="A241" s="1"/>
      <c r="E241" s="1"/>
      <c r="F241" s="1"/>
      <c r="G241" s="1"/>
      <c r="H241" s="24"/>
      <c r="I241" s="24"/>
      <c r="J241" s="18"/>
      <c r="K241" s="18"/>
      <c r="L241" s="18"/>
      <c r="M241" s="24"/>
      <c r="N241" s="25" t="s">
        <v>77</v>
      </c>
      <c r="O241" s="290">
        <v>0.29000000000000004</v>
      </c>
      <c r="P241" s="290">
        <v>0.33499999999999996</v>
      </c>
      <c r="Q241" s="290">
        <v>0.30500000000000005</v>
      </c>
    </row>
    <row r="242" spans="1:17" ht="24.95" customHeight="1" x14ac:dyDescent="0.2">
      <c r="A242" s="1"/>
      <c r="E242" s="1"/>
      <c r="F242" s="1"/>
      <c r="G242" s="1"/>
      <c r="H242" s="24"/>
      <c r="I242" s="24"/>
      <c r="J242" s="18"/>
      <c r="K242" s="18"/>
      <c r="L242" s="18"/>
      <c r="M242" s="24"/>
      <c r="N242" s="25" t="s">
        <v>94</v>
      </c>
      <c r="O242" s="290">
        <v>0.40499999999999997</v>
      </c>
      <c r="P242" s="290">
        <v>0.38600000000000001</v>
      </c>
      <c r="Q242" s="290">
        <v>0.376</v>
      </c>
    </row>
    <row r="243" spans="1:17" ht="24.95" customHeight="1" x14ac:dyDescent="0.2">
      <c r="A243" s="1"/>
      <c r="E243" s="1"/>
      <c r="F243" s="1"/>
      <c r="G243" s="1"/>
      <c r="H243" s="24"/>
      <c r="I243" s="24"/>
      <c r="J243" s="18"/>
      <c r="K243" s="18"/>
      <c r="L243" s="18"/>
      <c r="M243" s="24"/>
      <c r="N243" s="25" t="s">
        <v>76</v>
      </c>
      <c r="O243" s="290">
        <v>0.185</v>
      </c>
      <c r="P243" s="290">
        <v>0.16</v>
      </c>
      <c r="Q243" s="290">
        <v>0.12000000000000001</v>
      </c>
    </row>
    <row r="244" spans="1:17" ht="24.95" customHeight="1" x14ac:dyDescent="0.2">
      <c r="A244" s="1"/>
      <c r="E244" s="1"/>
      <c r="F244" s="1"/>
      <c r="G244" s="1"/>
      <c r="H244" s="24"/>
      <c r="I244" s="24"/>
      <c r="J244" s="18"/>
      <c r="K244" s="18"/>
      <c r="L244" s="18"/>
      <c r="M244" s="24"/>
      <c r="N244" s="26" t="s">
        <v>99</v>
      </c>
      <c r="O244" s="351">
        <v>4.6515142383928114E-2</v>
      </c>
      <c r="P244" s="352">
        <v>4.6697946339297018E-2</v>
      </c>
      <c r="Q244" s="353">
        <v>4.9948154927683133E-2</v>
      </c>
    </row>
    <row r="245" spans="1:17" ht="20.100000000000001" customHeight="1" x14ac:dyDescent="0.2">
      <c r="A245" s="1"/>
      <c r="E245" s="1"/>
      <c r="F245" s="1"/>
      <c r="G245" s="1"/>
      <c r="H245" s="24"/>
      <c r="I245" s="24"/>
      <c r="J245" s="24"/>
      <c r="K245" s="24"/>
      <c r="L245" s="24"/>
      <c r="M245" s="24"/>
      <c r="N245" s="27"/>
      <c r="O245" s="28"/>
      <c r="P245" s="28"/>
      <c r="Q245" s="28"/>
    </row>
    <row r="246" spans="1:17" ht="20.100000000000001" customHeight="1" x14ac:dyDescent="0.2">
      <c r="A246" s="1"/>
      <c r="E246" s="1"/>
      <c r="F246" s="1"/>
      <c r="G246" s="1"/>
      <c r="H246" s="24"/>
      <c r="I246" s="24"/>
      <c r="J246" s="24"/>
      <c r="K246" s="24"/>
      <c r="L246" s="24"/>
      <c r="M246" s="24"/>
      <c r="N246" s="1"/>
      <c r="O246" s="6"/>
      <c r="P246" s="6"/>
      <c r="Q246" s="6"/>
    </row>
    <row r="247" spans="1:17" ht="24.95" customHeight="1" x14ac:dyDescent="0.2">
      <c r="A247" s="1"/>
      <c r="E247" s="1"/>
      <c r="F247" s="1"/>
      <c r="G247" s="1"/>
      <c r="H247" s="24"/>
      <c r="I247" s="24"/>
      <c r="J247" s="24"/>
      <c r="K247" s="24"/>
      <c r="L247" s="24"/>
      <c r="M247" s="24"/>
      <c r="N247" s="431" t="s">
        <v>308</v>
      </c>
      <c r="O247" s="432"/>
      <c r="P247" s="432"/>
      <c r="Q247" s="433"/>
    </row>
    <row r="248" spans="1:17" ht="24.95" customHeight="1" x14ac:dyDescent="0.2">
      <c r="A248" s="1"/>
      <c r="E248" s="1"/>
      <c r="F248" s="1"/>
      <c r="G248" s="1"/>
      <c r="H248" s="24"/>
      <c r="I248" s="24"/>
      <c r="J248" s="24"/>
      <c r="K248" s="24"/>
      <c r="L248" s="24"/>
      <c r="M248" s="24"/>
      <c r="N248" s="25" t="s">
        <v>74</v>
      </c>
      <c r="O248" s="434" t="s">
        <v>309</v>
      </c>
      <c r="P248" s="435"/>
      <c r="Q248" s="436"/>
    </row>
    <row r="249" spans="1:17" ht="24.95" customHeight="1" x14ac:dyDescent="0.2">
      <c r="A249" s="1"/>
      <c r="E249" s="1"/>
      <c r="F249" s="1"/>
      <c r="G249" s="1"/>
      <c r="H249" s="24"/>
      <c r="I249" s="24"/>
      <c r="J249" s="24"/>
      <c r="K249" s="24"/>
      <c r="L249" s="24"/>
      <c r="M249" s="24"/>
      <c r="N249" s="25" t="s">
        <v>75</v>
      </c>
      <c r="O249" s="437" t="s">
        <v>310</v>
      </c>
      <c r="P249" s="438"/>
      <c r="Q249" s="439"/>
    </row>
    <row r="250" spans="1:17" ht="24.95" customHeight="1" x14ac:dyDescent="0.2">
      <c r="A250" s="1"/>
      <c r="E250" s="1"/>
      <c r="F250" s="1"/>
      <c r="G250" s="1"/>
      <c r="H250" s="24"/>
      <c r="I250" s="24"/>
      <c r="J250" s="24"/>
      <c r="K250" s="24"/>
      <c r="L250" s="24"/>
      <c r="M250" s="24"/>
      <c r="N250" s="25" t="s">
        <v>77</v>
      </c>
      <c r="O250" s="437" t="s">
        <v>353</v>
      </c>
      <c r="P250" s="438"/>
      <c r="Q250" s="439"/>
    </row>
    <row r="251" spans="1:17" ht="24.95" customHeight="1" x14ac:dyDescent="0.2">
      <c r="A251" s="1"/>
      <c r="E251" s="1"/>
      <c r="F251" s="1"/>
      <c r="G251" s="1"/>
      <c r="H251" s="24"/>
      <c r="I251" s="24"/>
      <c r="J251" s="24"/>
      <c r="K251" s="24"/>
      <c r="L251" s="24"/>
      <c r="M251" s="24"/>
      <c r="N251" s="25" t="s">
        <v>94</v>
      </c>
      <c r="O251" s="437" t="s">
        <v>352</v>
      </c>
      <c r="P251" s="438"/>
      <c r="Q251" s="439"/>
    </row>
    <row r="252" spans="1:17" ht="24.95" customHeight="1" x14ac:dyDescent="0.2">
      <c r="A252" s="1"/>
      <c r="E252" s="1"/>
      <c r="F252" s="1"/>
      <c r="G252" s="1"/>
      <c r="H252" s="24"/>
      <c r="I252" s="24"/>
      <c r="J252" s="24"/>
      <c r="K252" s="24"/>
      <c r="L252" s="24"/>
      <c r="M252" s="24"/>
      <c r="N252" s="25" t="s">
        <v>76</v>
      </c>
      <c r="O252" s="492" t="s">
        <v>311</v>
      </c>
      <c r="P252" s="493"/>
      <c r="Q252" s="494"/>
    </row>
    <row r="253" spans="1:17" ht="20.100000000000001" customHeight="1" x14ac:dyDescent="0.2">
      <c r="A253" s="1"/>
      <c r="E253" s="1"/>
      <c r="F253" s="1"/>
      <c r="G253" s="1"/>
      <c r="H253" s="24"/>
      <c r="I253" s="24"/>
      <c r="J253" s="24"/>
      <c r="K253" s="24"/>
      <c r="L253" s="24"/>
      <c r="M253" s="24"/>
      <c r="N253" s="495" t="s">
        <v>99</v>
      </c>
      <c r="O253" s="497" t="s">
        <v>355</v>
      </c>
      <c r="P253" s="497"/>
      <c r="Q253" s="498"/>
    </row>
    <row r="254" spans="1:17" ht="20.100000000000001" customHeight="1" x14ac:dyDescent="0.2">
      <c r="A254" s="1"/>
      <c r="E254" s="1"/>
      <c r="F254" s="1"/>
      <c r="G254" s="1"/>
      <c r="H254" s="24"/>
      <c r="I254" s="24"/>
      <c r="J254" s="24"/>
      <c r="K254" s="24"/>
      <c r="L254" s="24"/>
      <c r="M254" s="24"/>
      <c r="N254" s="496"/>
      <c r="O254" s="499"/>
      <c r="P254" s="499"/>
      <c r="Q254" s="500"/>
    </row>
    <row r="255" spans="1:17" ht="20.100000000000001" customHeight="1" x14ac:dyDescent="0.2">
      <c r="A255" s="1"/>
      <c r="E255" s="1"/>
      <c r="F255" s="1"/>
      <c r="G255" s="1"/>
      <c r="H255" s="24"/>
      <c r="I255" s="24"/>
      <c r="J255" s="24"/>
      <c r="K255" s="24"/>
      <c r="L255" s="24"/>
      <c r="M255" s="24"/>
      <c r="N255" s="1"/>
      <c r="O255" s="6"/>
      <c r="P255" s="6"/>
      <c r="Q255" s="6"/>
    </row>
    <row r="256" spans="1:17" ht="20.100000000000001" customHeight="1" x14ac:dyDescent="0.2">
      <c r="A256" s="1"/>
      <c r="E256" s="1"/>
      <c r="F256" s="1"/>
      <c r="G256" s="1"/>
      <c r="H256" s="24"/>
      <c r="I256" s="24"/>
      <c r="J256" s="24"/>
      <c r="K256" s="24"/>
      <c r="L256" s="24"/>
      <c r="M256" s="24"/>
      <c r="N256" s="1"/>
      <c r="O256" s="6"/>
      <c r="P256" s="6"/>
      <c r="Q256" s="6"/>
    </row>
    <row r="257" spans="1:17" ht="20.100000000000001" customHeight="1" x14ac:dyDescent="0.2">
      <c r="A257" s="1"/>
      <c r="E257" s="1"/>
      <c r="F257" s="1"/>
      <c r="G257" s="1"/>
      <c r="H257" s="24"/>
      <c r="I257" s="24"/>
      <c r="J257" s="24"/>
      <c r="K257" s="24"/>
      <c r="L257" s="24"/>
      <c r="M257" s="24"/>
      <c r="N257" s="1"/>
      <c r="O257" s="6"/>
      <c r="P257" s="6"/>
      <c r="Q257" s="6"/>
    </row>
    <row r="258" spans="1:17" ht="20.100000000000001" customHeight="1" x14ac:dyDescent="0.2">
      <c r="A258" s="1"/>
      <c r="E258" s="1"/>
      <c r="F258" s="1"/>
      <c r="G258" s="1"/>
      <c r="H258" s="24"/>
      <c r="I258" s="24"/>
      <c r="J258" s="24"/>
      <c r="K258" s="24"/>
      <c r="L258" s="24"/>
      <c r="M258" s="24"/>
      <c r="N258" s="1"/>
      <c r="O258" s="6"/>
      <c r="P258" s="6"/>
      <c r="Q258" s="6"/>
    </row>
    <row r="259" spans="1:17" ht="20.100000000000001" customHeight="1" x14ac:dyDescent="0.2">
      <c r="A259" s="1"/>
      <c r="E259" s="1"/>
      <c r="F259" s="1"/>
      <c r="G259" s="1"/>
      <c r="H259" s="24"/>
      <c r="I259" s="24"/>
      <c r="J259" s="24"/>
      <c r="K259" s="24"/>
      <c r="L259" s="24"/>
      <c r="M259" s="24"/>
      <c r="N259" s="1"/>
      <c r="O259" s="6"/>
      <c r="P259" s="6"/>
      <c r="Q259" s="6"/>
    </row>
    <row r="260" spans="1:17" ht="20.100000000000001" customHeight="1" x14ac:dyDescent="0.2">
      <c r="A260" s="1"/>
      <c r="E260" s="1"/>
      <c r="F260" s="1"/>
      <c r="G260" s="1"/>
      <c r="H260" s="24"/>
      <c r="I260" s="24"/>
      <c r="J260" s="24"/>
      <c r="K260" s="24"/>
      <c r="L260" s="24"/>
      <c r="M260" s="24"/>
      <c r="N260" s="1"/>
      <c r="O260" s="6"/>
      <c r="P260" s="6"/>
      <c r="Q260" s="6"/>
    </row>
    <row r="261" spans="1:17" ht="20.100000000000001" customHeight="1" x14ac:dyDescent="0.2">
      <c r="A261" s="1"/>
      <c r="E261" s="1"/>
      <c r="F261" s="1"/>
      <c r="G261" s="1"/>
      <c r="H261" s="24"/>
      <c r="I261" s="24"/>
      <c r="J261" s="24"/>
      <c r="K261" s="24"/>
      <c r="L261" s="24"/>
      <c r="M261" s="24"/>
      <c r="N261" s="1"/>
      <c r="O261" s="6"/>
      <c r="P261" s="6"/>
      <c r="Q261" s="6"/>
    </row>
    <row r="262" spans="1:17" ht="20.100000000000001" customHeight="1" x14ac:dyDescent="0.2">
      <c r="A262" s="1"/>
      <c r="E262" s="1"/>
      <c r="F262" s="1"/>
      <c r="G262" s="1"/>
      <c r="H262" s="24"/>
      <c r="I262" s="24"/>
      <c r="J262" s="24"/>
      <c r="K262" s="24"/>
      <c r="L262" s="24"/>
      <c r="M262" s="24"/>
      <c r="N262" s="1"/>
      <c r="O262" s="6"/>
      <c r="P262" s="6"/>
      <c r="Q262" s="6"/>
    </row>
    <row r="263" spans="1:17" ht="20.100000000000001" customHeight="1" x14ac:dyDescent="0.2">
      <c r="A263" s="1"/>
      <c r="E263" s="1"/>
      <c r="F263" s="1"/>
      <c r="G263" s="1"/>
      <c r="H263" s="24"/>
      <c r="I263" s="24"/>
      <c r="J263" s="24"/>
      <c r="K263" s="24"/>
      <c r="L263" s="24"/>
      <c r="M263" s="24"/>
      <c r="N263" s="1"/>
      <c r="O263" s="6"/>
      <c r="P263" s="6"/>
      <c r="Q263" s="6"/>
    </row>
    <row r="264" spans="1:17" ht="20.100000000000001" customHeight="1" x14ac:dyDescent="0.2">
      <c r="A264" s="1"/>
      <c r="E264" s="1"/>
      <c r="F264" s="1"/>
      <c r="G264" s="1"/>
      <c r="H264" s="24"/>
      <c r="I264" s="24"/>
      <c r="J264" s="24"/>
      <c r="K264" s="24"/>
      <c r="L264" s="24"/>
      <c r="M264" s="24"/>
      <c r="N264" s="1"/>
      <c r="O264" s="6"/>
      <c r="P264" s="6"/>
      <c r="Q264" s="6"/>
    </row>
    <row r="265" spans="1:17" ht="20.100000000000001" customHeight="1" x14ac:dyDescent="0.2">
      <c r="A265" s="1"/>
      <c r="E265" s="1"/>
      <c r="F265" s="1"/>
      <c r="G265" s="1"/>
      <c r="H265" s="24"/>
      <c r="I265" s="24"/>
      <c r="J265" s="24"/>
      <c r="K265" s="24"/>
      <c r="L265" s="24"/>
      <c r="M265" s="24"/>
      <c r="N265" s="1"/>
      <c r="O265" s="6"/>
      <c r="P265" s="6"/>
      <c r="Q265" s="6"/>
    </row>
    <row r="266" spans="1:17" ht="20.100000000000001" customHeight="1" x14ac:dyDescent="0.2">
      <c r="A266" s="1"/>
      <c r="E266" s="1"/>
      <c r="F266" s="1"/>
      <c r="G266" s="1"/>
      <c r="H266" s="24"/>
      <c r="I266" s="24"/>
      <c r="J266" s="24"/>
      <c r="K266" s="24"/>
      <c r="L266" s="24"/>
      <c r="M266" s="24"/>
      <c r="N266" s="1"/>
      <c r="O266" s="6"/>
      <c r="P266" s="6"/>
      <c r="Q266" s="6"/>
    </row>
    <row r="267" spans="1:17" ht="20.100000000000001" customHeight="1" x14ac:dyDescent="0.2">
      <c r="A267" s="1"/>
      <c r="E267" s="1"/>
      <c r="F267" s="1"/>
      <c r="G267" s="1"/>
      <c r="H267" s="24"/>
      <c r="I267" s="24"/>
      <c r="J267" s="24"/>
      <c r="K267" s="24"/>
      <c r="L267" s="24"/>
      <c r="M267" s="24"/>
      <c r="N267" s="1"/>
      <c r="O267" s="6"/>
      <c r="P267" s="6"/>
      <c r="Q267" s="6"/>
    </row>
    <row r="268" spans="1:17" ht="20.100000000000001" customHeight="1" x14ac:dyDescent="0.2">
      <c r="A268" s="1"/>
      <c r="E268" s="1"/>
      <c r="F268" s="1"/>
      <c r="G268" s="1"/>
      <c r="H268" s="24"/>
      <c r="I268" s="24"/>
      <c r="J268" s="24"/>
      <c r="K268" s="24"/>
      <c r="L268" s="24"/>
      <c r="M268" s="24"/>
      <c r="N268" s="1"/>
      <c r="O268" s="6"/>
      <c r="P268" s="6"/>
      <c r="Q268" s="6"/>
    </row>
    <row r="269" spans="1:17" ht="20.100000000000001" customHeight="1" x14ac:dyDescent="0.2">
      <c r="A269" s="1"/>
      <c r="E269" s="1"/>
      <c r="F269" s="1"/>
      <c r="G269" s="1"/>
      <c r="H269" s="24"/>
      <c r="I269" s="24"/>
      <c r="J269" s="24"/>
      <c r="K269" s="24"/>
      <c r="L269" s="24"/>
      <c r="M269" s="24"/>
      <c r="N269" s="1"/>
      <c r="O269" s="6"/>
      <c r="P269" s="6"/>
      <c r="Q269" s="6"/>
    </row>
    <row r="270" spans="1:17" ht="20.100000000000001" customHeight="1" x14ac:dyDescent="0.2">
      <c r="A270" s="1"/>
      <c r="E270" s="1"/>
      <c r="F270" s="1"/>
      <c r="G270" s="1"/>
      <c r="H270" s="24"/>
      <c r="I270" s="24"/>
      <c r="J270" s="24"/>
      <c r="K270" s="24"/>
      <c r="L270" s="24"/>
      <c r="M270" s="24"/>
      <c r="N270" s="1"/>
      <c r="O270" s="6"/>
      <c r="P270" s="6"/>
      <c r="Q270" s="6"/>
    </row>
    <row r="271" spans="1:17" ht="20.100000000000001" customHeight="1" x14ac:dyDescent="0.2">
      <c r="A271" s="1"/>
      <c r="E271" s="1"/>
      <c r="F271" s="1"/>
      <c r="G271" s="1"/>
      <c r="H271" s="24"/>
      <c r="I271" s="24"/>
      <c r="J271" s="24"/>
      <c r="K271" s="24"/>
      <c r="L271" s="24"/>
      <c r="M271" s="24"/>
      <c r="N271" s="1"/>
      <c r="O271" s="6"/>
      <c r="P271" s="6"/>
      <c r="Q271" s="6"/>
    </row>
    <row r="272" spans="1:17" ht="20.100000000000001" customHeight="1" x14ac:dyDescent="0.2">
      <c r="A272" s="1"/>
      <c r="E272" s="1"/>
      <c r="F272" s="1"/>
      <c r="G272" s="11"/>
      <c r="H272" s="24"/>
      <c r="I272" s="24"/>
      <c r="J272" s="24"/>
      <c r="K272" s="24"/>
      <c r="L272" s="24"/>
      <c r="M272" s="24"/>
      <c r="N272" s="1"/>
      <c r="O272" s="6"/>
      <c r="P272" s="6"/>
      <c r="Q272" s="6"/>
    </row>
    <row r="273" spans="1:20" ht="20.100000000000001" customHeight="1" x14ac:dyDescent="0.2">
      <c r="A273" s="1"/>
      <c r="E273" s="20"/>
      <c r="F273" s="1"/>
      <c r="G273" s="20"/>
      <c r="H273" s="24"/>
      <c r="I273" s="24"/>
      <c r="J273" s="24"/>
      <c r="K273" s="24"/>
      <c r="L273" s="24"/>
      <c r="M273" s="24"/>
      <c r="N273" s="1"/>
      <c r="O273" s="29"/>
      <c r="P273" s="29"/>
      <c r="Q273" s="29"/>
    </row>
    <row r="274" spans="1:20" ht="20.100000000000001" customHeight="1" x14ac:dyDescent="0.2">
      <c r="A274" s="1"/>
      <c r="E274" s="20"/>
      <c r="F274" s="1"/>
      <c r="G274" s="20"/>
      <c r="H274" s="24"/>
      <c r="I274" s="24"/>
      <c r="J274" s="24"/>
      <c r="K274" s="24"/>
      <c r="L274" s="24"/>
      <c r="M274" s="24"/>
      <c r="N274" s="1"/>
      <c r="O274" s="29"/>
      <c r="P274" s="29"/>
      <c r="Q274" s="29"/>
    </row>
    <row r="275" spans="1:20" s="309" customFormat="1" ht="0.95" customHeight="1" x14ac:dyDescent="0.2">
      <c r="A275" s="308" t="s">
        <v>141</v>
      </c>
      <c r="B275" s="20" t="s">
        <v>4</v>
      </c>
      <c r="C275" s="305"/>
      <c r="D275" s="308" t="s">
        <v>141</v>
      </c>
      <c r="E275" s="20" t="s">
        <v>5</v>
      </c>
      <c r="F275" s="20"/>
      <c r="G275" s="308" t="s">
        <v>141</v>
      </c>
      <c r="H275" s="20" t="s">
        <v>6</v>
      </c>
      <c r="I275" s="30"/>
      <c r="J275" s="30"/>
      <c r="K275" s="30"/>
      <c r="L275" s="30"/>
      <c r="M275" s="30"/>
      <c r="N275" s="20"/>
      <c r="O275" s="31"/>
      <c r="P275" s="31"/>
      <c r="Q275" s="31"/>
      <c r="T275" s="21"/>
    </row>
    <row r="276" spans="1:20" s="309" customFormat="1" ht="0.95" customHeight="1" x14ac:dyDescent="0.2">
      <c r="A276" s="321" t="s">
        <v>261</v>
      </c>
      <c r="B276" s="323">
        <v>0.27250000000000002</v>
      </c>
      <c r="C276" s="305"/>
      <c r="D276" s="321" t="s">
        <v>261</v>
      </c>
      <c r="E276" s="323">
        <v>0.27</v>
      </c>
      <c r="F276" s="20"/>
      <c r="G276" s="321" t="s">
        <v>261</v>
      </c>
      <c r="H276" s="323">
        <v>0.26750000000000002</v>
      </c>
      <c r="I276" s="30"/>
      <c r="J276" s="30"/>
      <c r="K276" s="30"/>
      <c r="L276" s="30"/>
      <c r="M276" s="30"/>
      <c r="N276" s="20"/>
      <c r="O276" s="31"/>
      <c r="P276" s="31"/>
      <c r="Q276" s="31"/>
      <c r="T276" s="21"/>
    </row>
    <row r="277" spans="1:20" s="309" customFormat="1" ht="0.95" customHeight="1" x14ac:dyDescent="0.2">
      <c r="A277" s="321" t="s">
        <v>261</v>
      </c>
      <c r="B277" s="323">
        <v>0.26250000000000001</v>
      </c>
      <c r="C277" s="305"/>
      <c r="D277" s="321" t="s">
        <v>261</v>
      </c>
      <c r="E277" s="323">
        <v>0.26</v>
      </c>
      <c r="F277" s="20"/>
      <c r="G277" s="321" t="s">
        <v>261</v>
      </c>
      <c r="H277" s="323">
        <v>0.25750000000000001</v>
      </c>
      <c r="I277" s="30"/>
      <c r="J277" s="30"/>
      <c r="K277" s="30"/>
      <c r="L277" s="30"/>
      <c r="M277" s="30"/>
      <c r="N277" s="20"/>
      <c r="O277" s="31"/>
      <c r="P277" s="31"/>
      <c r="Q277" s="31"/>
      <c r="T277" s="21"/>
    </row>
    <row r="278" spans="1:20" s="309" customFormat="1" ht="0.95" customHeight="1" x14ac:dyDescent="0.2">
      <c r="A278" s="321" t="s">
        <v>318</v>
      </c>
      <c r="B278" s="323">
        <v>0.30500000000000005</v>
      </c>
      <c r="C278" s="305"/>
      <c r="D278" s="321" t="s">
        <v>318</v>
      </c>
      <c r="E278" s="323">
        <v>0.29750000000000004</v>
      </c>
      <c r="F278" s="20"/>
      <c r="G278" s="321" t="s">
        <v>318</v>
      </c>
      <c r="H278" s="323">
        <v>0.29000000000000004</v>
      </c>
      <c r="I278" s="30"/>
      <c r="J278" s="30"/>
      <c r="K278" s="30"/>
      <c r="L278" s="30"/>
      <c r="M278" s="30"/>
      <c r="N278" s="20"/>
      <c r="O278" s="31"/>
      <c r="P278" s="31"/>
      <c r="Q278" s="31"/>
      <c r="T278" s="21"/>
    </row>
    <row r="279" spans="1:20" s="309" customFormat="1" ht="0.95" customHeight="1" x14ac:dyDescent="0.2">
      <c r="A279" s="321" t="s">
        <v>186</v>
      </c>
      <c r="B279" s="323">
        <v>0.33750000000000002</v>
      </c>
      <c r="C279" s="305"/>
      <c r="D279" s="321" t="s">
        <v>149</v>
      </c>
      <c r="E279" s="323">
        <v>0.29599999999999999</v>
      </c>
      <c r="F279" s="20"/>
      <c r="G279" s="321" t="s">
        <v>186</v>
      </c>
      <c r="H279" s="323">
        <v>0.32750000000000001</v>
      </c>
      <c r="I279" s="30"/>
      <c r="J279" s="30"/>
      <c r="K279" s="30"/>
      <c r="L279" s="30"/>
      <c r="M279" s="30"/>
      <c r="N279" s="20"/>
      <c r="O279" s="31"/>
      <c r="P279" s="31"/>
      <c r="Q279" s="31"/>
      <c r="T279" s="21"/>
    </row>
    <row r="280" spans="1:20" s="309" customFormat="1" ht="0.95" customHeight="1" x14ac:dyDescent="0.2">
      <c r="A280" s="321" t="s">
        <v>186</v>
      </c>
      <c r="B280" s="323">
        <v>0.33250000000000002</v>
      </c>
      <c r="C280" s="305"/>
      <c r="D280" s="321" t="s">
        <v>149</v>
      </c>
      <c r="E280" s="323">
        <v>0.29249999999999998</v>
      </c>
      <c r="F280" s="20"/>
      <c r="G280" s="321" t="s">
        <v>186</v>
      </c>
      <c r="H280" s="323">
        <v>0.32250000000000001</v>
      </c>
      <c r="I280" s="30"/>
      <c r="J280" s="30"/>
      <c r="K280" s="30"/>
      <c r="L280" s="30"/>
      <c r="M280" s="30"/>
      <c r="N280" s="20"/>
      <c r="O280" s="31"/>
      <c r="P280" s="31"/>
      <c r="Q280" s="31"/>
      <c r="T280" s="21"/>
    </row>
    <row r="281" spans="1:20" s="309" customFormat="1" ht="0.95" customHeight="1" x14ac:dyDescent="0.2">
      <c r="A281" s="321" t="s">
        <v>186</v>
      </c>
      <c r="B281" s="323">
        <v>0.32750000000000001</v>
      </c>
      <c r="C281" s="305"/>
      <c r="D281" s="321" t="s">
        <v>149</v>
      </c>
      <c r="E281" s="323">
        <v>0.29100000000000004</v>
      </c>
      <c r="F281" s="20"/>
      <c r="G281" s="321" t="s">
        <v>186</v>
      </c>
      <c r="H281" s="323">
        <v>0.3175</v>
      </c>
      <c r="I281" s="30"/>
      <c r="J281" s="30"/>
      <c r="K281" s="30"/>
      <c r="L281" s="30"/>
      <c r="M281" s="30"/>
      <c r="N281" s="20"/>
      <c r="O281" s="31"/>
      <c r="P281" s="31"/>
      <c r="Q281" s="31"/>
      <c r="T281" s="21"/>
    </row>
    <row r="282" spans="1:20" s="309" customFormat="1" ht="0.95" customHeight="1" x14ac:dyDescent="0.2">
      <c r="A282" s="321" t="s">
        <v>186</v>
      </c>
      <c r="B282" s="323">
        <v>0.32250000000000001</v>
      </c>
      <c r="C282" s="305"/>
      <c r="D282" s="321" t="s">
        <v>149</v>
      </c>
      <c r="E282" s="323">
        <v>0.247</v>
      </c>
      <c r="F282" s="20"/>
      <c r="G282" s="321" t="s">
        <v>186</v>
      </c>
      <c r="H282" s="323">
        <v>0.3125</v>
      </c>
      <c r="I282" s="30"/>
      <c r="J282" s="30"/>
      <c r="K282" s="30"/>
      <c r="L282" s="30"/>
      <c r="M282" s="30"/>
      <c r="N282" s="20"/>
      <c r="O282" s="31"/>
      <c r="P282" s="31"/>
      <c r="Q282" s="31"/>
      <c r="T282" s="21"/>
    </row>
    <row r="283" spans="1:20" s="309" customFormat="1" ht="0.95" customHeight="1" x14ac:dyDescent="0.2">
      <c r="A283" s="321" t="s">
        <v>186</v>
      </c>
      <c r="B283" s="323">
        <v>0.3175</v>
      </c>
      <c r="C283" s="305"/>
      <c r="D283" s="321" t="s">
        <v>186</v>
      </c>
      <c r="E283" s="323">
        <v>0.33250000000000002</v>
      </c>
      <c r="F283" s="20"/>
      <c r="G283" s="321" t="s">
        <v>186</v>
      </c>
      <c r="H283" s="323">
        <v>0.3075</v>
      </c>
      <c r="I283" s="30"/>
      <c r="J283" s="30"/>
      <c r="K283" s="30"/>
      <c r="L283" s="30"/>
      <c r="M283" s="30"/>
      <c r="N283" s="20"/>
      <c r="O283" s="31"/>
      <c r="P283" s="31"/>
      <c r="Q283" s="31"/>
      <c r="T283" s="21"/>
    </row>
    <row r="284" spans="1:20" s="309" customFormat="1" ht="0.95" customHeight="1" x14ac:dyDescent="0.2">
      <c r="A284" s="321" t="s">
        <v>186</v>
      </c>
      <c r="B284" s="323">
        <v>0.3125</v>
      </c>
      <c r="C284" s="305"/>
      <c r="D284" s="321" t="s">
        <v>186</v>
      </c>
      <c r="E284" s="323">
        <v>0.32750000000000001</v>
      </c>
      <c r="F284" s="20"/>
      <c r="G284" s="321" t="s">
        <v>186</v>
      </c>
      <c r="H284" s="323">
        <v>0.30249999999999999</v>
      </c>
      <c r="I284" s="30"/>
      <c r="J284" s="30"/>
      <c r="K284" s="30"/>
      <c r="L284" s="30"/>
      <c r="M284" s="30"/>
      <c r="N284" s="20"/>
      <c r="O284" s="31"/>
      <c r="P284" s="31"/>
      <c r="Q284" s="31"/>
      <c r="T284" s="21"/>
    </row>
    <row r="285" spans="1:20" s="309" customFormat="1" ht="0.95" customHeight="1" x14ac:dyDescent="0.2">
      <c r="A285" s="321" t="s">
        <v>186</v>
      </c>
      <c r="B285" s="323">
        <v>0.3075</v>
      </c>
      <c r="C285" s="305"/>
      <c r="D285" s="321" t="s">
        <v>186</v>
      </c>
      <c r="E285" s="323">
        <v>0.32250000000000001</v>
      </c>
      <c r="F285" s="20"/>
      <c r="G285" s="321" t="s">
        <v>186</v>
      </c>
      <c r="H285" s="323">
        <v>0.29749999999999999</v>
      </c>
      <c r="I285" s="30"/>
      <c r="J285" s="30"/>
      <c r="K285" s="30"/>
      <c r="L285" s="30"/>
      <c r="M285" s="30"/>
      <c r="N285" s="20"/>
      <c r="O285" s="31"/>
      <c r="P285" s="31"/>
      <c r="Q285" s="31"/>
      <c r="T285" s="21"/>
    </row>
    <row r="286" spans="1:20" s="309" customFormat="1" ht="0.95" customHeight="1" x14ac:dyDescent="0.2">
      <c r="A286" s="321" t="s">
        <v>186</v>
      </c>
      <c r="B286" s="323">
        <v>0.30249999999999999</v>
      </c>
      <c r="C286" s="305"/>
      <c r="D286" s="321" t="s">
        <v>186</v>
      </c>
      <c r="E286" s="323">
        <v>0.3175</v>
      </c>
      <c r="F286" s="20"/>
      <c r="G286" s="321" t="s">
        <v>186</v>
      </c>
      <c r="H286" s="323">
        <v>0.29249999999999998</v>
      </c>
      <c r="I286" s="30"/>
      <c r="J286" s="30"/>
      <c r="K286" s="30"/>
      <c r="L286" s="30"/>
      <c r="M286" s="30"/>
      <c r="N286" s="20"/>
      <c r="O286" s="31"/>
      <c r="P286" s="31"/>
      <c r="Q286" s="31"/>
      <c r="T286" s="21"/>
    </row>
    <row r="287" spans="1:20" s="309" customFormat="1" ht="0.95" customHeight="1" x14ac:dyDescent="0.2">
      <c r="A287" s="321" t="s">
        <v>186</v>
      </c>
      <c r="B287" s="323">
        <v>0.29750000000000004</v>
      </c>
      <c r="C287" s="305"/>
      <c r="D287" s="321" t="s">
        <v>186</v>
      </c>
      <c r="E287" s="323">
        <v>0.3125</v>
      </c>
      <c r="F287" s="20"/>
      <c r="G287" s="321" t="s">
        <v>186</v>
      </c>
      <c r="H287" s="323">
        <v>0.28750000000000003</v>
      </c>
      <c r="I287" s="30"/>
      <c r="J287" s="30"/>
      <c r="K287" s="30"/>
      <c r="L287" s="30"/>
      <c r="M287" s="30"/>
      <c r="N287" s="20"/>
      <c r="O287" s="31"/>
      <c r="P287" s="31"/>
      <c r="Q287" s="31"/>
      <c r="T287" s="21"/>
    </row>
    <row r="288" spans="1:20" s="309" customFormat="1" ht="0.95" customHeight="1" x14ac:dyDescent="0.2">
      <c r="A288" s="321" t="s">
        <v>186</v>
      </c>
      <c r="B288" s="323">
        <v>0.28750000000000003</v>
      </c>
      <c r="C288" s="305"/>
      <c r="D288" s="321" t="s">
        <v>186</v>
      </c>
      <c r="E288" s="323">
        <v>0.3075</v>
      </c>
      <c r="F288" s="20"/>
      <c r="G288" s="321" t="s">
        <v>186</v>
      </c>
      <c r="H288" s="323">
        <v>0.27750000000000002</v>
      </c>
      <c r="I288" s="30"/>
      <c r="J288" s="30"/>
      <c r="K288" s="30"/>
      <c r="L288" s="30"/>
      <c r="M288" s="30"/>
      <c r="N288" s="20"/>
      <c r="O288" s="31"/>
      <c r="P288" s="31"/>
      <c r="Q288" s="31"/>
      <c r="T288" s="21"/>
    </row>
    <row r="289" spans="1:20" s="309" customFormat="1" ht="0.95" customHeight="1" x14ac:dyDescent="0.2">
      <c r="A289" s="331" t="s">
        <v>186</v>
      </c>
      <c r="B289" s="323">
        <v>0.27750000000000002</v>
      </c>
      <c r="C289" s="305"/>
      <c r="D289" s="321" t="s">
        <v>186</v>
      </c>
      <c r="E289" s="323">
        <v>0.30249999999999999</v>
      </c>
      <c r="F289" s="20"/>
      <c r="G289" s="321" t="s">
        <v>186</v>
      </c>
      <c r="H289" s="323">
        <v>0.26750000000000002</v>
      </c>
      <c r="I289" s="30"/>
      <c r="J289" s="30"/>
      <c r="K289" s="30"/>
      <c r="L289" s="30"/>
      <c r="M289" s="30"/>
      <c r="N289" s="20"/>
      <c r="O289" s="31"/>
      <c r="P289" s="31"/>
      <c r="Q289" s="31"/>
      <c r="T289" s="21"/>
    </row>
    <row r="290" spans="1:20" s="309" customFormat="1" ht="0.95" customHeight="1" x14ac:dyDescent="0.2">
      <c r="A290" s="321" t="s">
        <v>186</v>
      </c>
      <c r="B290" s="323">
        <v>0.26750000000000002</v>
      </c>
      <c r="C290" s="305"/>
      <c r="D290" s="321" t="s">
        <v>186</v>
      </c>
      <c r="E290" s="323">
        <v>0.29749999999999999</v>
      </c>
      <c r="F290" s="20"/>
      <c r="G290" s="321" t="s">
        <v>186</v>
      </c>
      <c r="H290" s="323">
        <v>0.25750000000000001</v>
      </c>
      <c r="I290" s="30"/>
      <c r="J290" s="30"/>
      <c r="K290" s="30"/>
      <c r="L290" s="30"/>
      <c r="M290" s="30"/>
      <c r="N290" s="20"/>
      <c r="O290" s="31"/>
      <c r="P290" s="31"/>
      <c r="Q290" s="31"/>
      <c r="T290" s="21"/>
    </row>
    <row r="291" spans="1:20" s="309" customFormat="1" ht="0.95" customHeight="1" x14ac:dyDescent="0.2">
      <c r="A291" s="331" t="s">
        <v>196</v>
      </c>
      <c r="B291" s="323">
        <v>0.22</v>
      </c>
      <c r="C291" s="305"/>
      <c r="D291" s="321" t="s">
        <v>186</v>
      </c>
      <c r="E291" s="323">
        <v>0.29250000000000004</v>
      </c>
      <c r="F291" s="20"/>
      <c r="G291" s="321" t="s">
        <v>194</v>
      </c>
      <c r="H291" s="323">
        <v>0.30500000000000005</v>
      </c>
      <c r="I291" s="30"/>
      <c r="J291" s="30"/>
      <c r="K291" s="30"/>
      <c r="L291" s="30"/>
      <c r="M291" s="30"/>
      <c r="N291" s="20"/>
      <c r="O291" s="31"/>
      <c r="P291" s="31"/>
      <c r="Q291" s="31"/>
      <c r="T291" s="21"/>
    </row>
    <row r="292" spans="1:20" s="309" customFormat="1" ht="0.95" customHeight="1" x14ac:dyDescent="0.2">
      <c r="A292" s="321" t="s">
        <v>319</v>
      </c>
      <c r="B292" s="323">
        <v>0.23</v>
      </c>
      <c r="C292" s="305"/>
      <c r="D292" s="321" t="s">
        <v>186</v>
      </c>
      <c r="E292" s="323">
        <v>0.28250000000000003</v>
      </c>
      <c r="F292" s="20"/>
      <c r="G292" s="321" t="s">
        <v>194</v>
      </c>
      <c r="H292" s="323">
        <v>0.27999999999999997</v>
      </c>
      <c r="I292" s="30"/>
      <c r="J292" s="30"/>
      <c r="K292" s="30"/>
      <c r="L292" s="30"/>
      <c r="M292" s="30"/>
      <c r="N292" s="20"/>
      <c r="O292" s="31"/>
      <c r="P292" s="31"/>
      <c r="Q292" s="31"/>
      <c r="T292" s="21"/>
    </row>
    <row r="293" spans="1:20" s="309" customFormat="1" ht="0.95" customHeight="1" x14ac:dyDescent="0.2">
      <c r="A293" s="321" t="s">
        <v>190</v>
      </c>
      <c r="B293" s="323">
        <v>0.38</v>
      </c>
      <c r="C293" s="305"/>
      <c r="D293" s="321" t="s">
        <v>186</v>
      </c>
      <c r="E293" s="323">
        <v>0.27250000000000002</v>
      </c>
      <c r="F293" s="20"/>
      <c r="G293" s="321" t="s">
        <v>194</v>
      </c>
      <c r="H293" s="323">
        <v>0.27</v>
      </c>
      <c r="I293" s="30"/>
      <c r="J293" s="30"/>
      <c r="K293" s="30"/>
      <c r="L293" s="30"/>
      <c r="M293" s="30"/>
      <c r="N293" s="20"/>
      <c r="O293" s="31"/>
      <c r="P293" s="31"/>
      <c r="Q293" s="31"/>
      <c r="T293" s="21"/>
    </row>
    <row r="294" spans="1:20" s="309" customFormat="1" ht="0.95" customHeight="1" x14ac:dyDescent="0.2">
      <c r="A294" s="321" t="s">
        <v>198</v>
      </c>
      <c r="B294" s="323">
        <v>0.26</v>
      </c>
      <c r="C294" s="305"/>
      <c r="D294" s="321" t="s">
        <v>186</v>
      </c>
      <c r="E294" s="323">
        <v>0.26250000000000001</v>
      </c>
      <c r="F294" s="20"/>
      <c r="G294" s="321" t="s">
        <v>194</v>
      </c>
      <c r="H294" s="323">
        <v>0.26500000000000001</v>
      </c>
      <c r="I294" s="30"/>
      <c r="J294" s="30"/>
      <c r="K294" s="30"/>
      <c r="L294" s="30"/>
      <c r="M294" s="30"/>
      <c r="N294" s="20"/>
      <c r="O294" s="31"/>
      <c r="P294" s="31"/>
      <c r="Q294" s="31"/>
      <c r="T294" s="21"/>
    </row>
    <row r="295" spans="1:20" s="309" customFormat="1" ht="0.95" customHeight="1" x14ac:dyDescent="0.2">
      <c r="A295" s="321" t="s">
        <v>321</v>
      </c>
      <c r="B295" s="323">
        <v>0.34</v>
      </c>
      <c r="C295" s="305"/>
      <c r="D295" s="321" t="s">
        <v>194</v>
      </c>
      <c r="E295" s="323">
        <v>0.33999999999999997</v>
      </c>
      <c r="F295" s="20"/>
      <c r="G295" s="321" t="s">
        <v>194</v>
      </c>
      <c r="H295" s="323">
        <v>0.26</v>
      </c>
      <c r="I295" s="30"/>
      <c r="J295" s="30"/>
      <c r="K295" s="30"/>
      <c r="L295" s="30"/>
      <c r="M295" s="30"/>
      <c r="N295" s="20"/>
      <c r="O295" s="31"/>
      <c r="P295" s="31"/>
      <c r="Q295" s="31"/>
      <c r="T295" s="21"/>
    </row>
    <row r="296" spans="1:20" s="309" customFormat="1" ht="0.95" customHeight="1" x14ac:dyDescent="0.2">
      <c r="A296" s="321" t="s">
        <v>321</v>
      </c>
      <c r="B296" s="323">
        <v>0.33500000000000002</v>
      </c>
      <c r="C296" s="305"/>
      <c r="D296" s="321" t="s">
        <v>194</v>
      </c>
      <c r="E296" s="323">
        <v>0.32999999999999996</v>
      </c>
      <c r="F296" s="20"/>
      <c r="G296" s="321" t="s">
        <v>194</v>
      </c>
      <c r="H296" s="323">
        <v>0.255</v>
      </c>
      <c r="I296" s="30"/>
      <c r="J296" s="30"/>
      <c r="K296" s="30"/>
      <c r="L296" s="30"/>
      <c r="M296" s="30"/>
      <c r="N296" s="20"/>
      <c r="O296" s="31"/>
      <c r="P296" s="31"/>
      <c r="Q296" s="31"/>
      <c r="T296" s="21"/>
    </row>
    <row r="297" spans="1:20" s="309" customFormat="1" ht="0.95" customHeight="1" x14ac:dyDescent="0.2">
      <c r="A297" s="321" t="s">
        <v>325</v>
      </c>
      <c r="B297" s="323">
        <v>0.27</v>
      </c>
      <c r="C297" s="305"/>
      <c r="D297" s="321" t="s">
        <v>194</v>
      </c>
      <c r="E297" s="323">
        <v>0.32500000000000001</v>
      </c>
      <c r="F297" s="20"/>
      <c r="G297" s="321" t="s">
        <v>194</v>
      </c>
      <c r="H297" s="323">
        <v>0.22</v>
      </c>
      <c r="I297" s="30"/>
      <c r="J297" s="30"/>
      <c r="K297" s="30"/>
      <c r="L297" s="30"/>
      <c r="M297" s="30"/>
      <c r="N297" s="20"/>
      <c r="O297" s="31"/>
      <c r="P297" s="31"/>
      <c r="Q297" s="31"/>
      <c r="T297" s="21"/>
    </row>
    <row r="298" spans="1:20" s="309" customFormat="1" ht="0.95" customHeight="1" x14ac:dyDescent="0.2">
      <c r="A298" s="321" t="s">
        <v>320</v>
      </c>
      <c r="B298" s="323">
        <v>0.34749999999999998</v>
      </c>
      <c r="C298" s="305"/>
      <c r="D298" s="321" t="s">
        <v>194</v>
      </c>
      <c r="E298" s="323">
        <v>0.32</v>
      </c>
      <c r="F298" s="20"/>
      <c r="G298" s="321" t="s">
        <v>196</v>
      </c>
      <c r="H298" s="323">
        <v>0.18000000000000002</v>
      </c>
      <c r="I298" s="30"/>
      <c r="J298" s="30"/>
      <c r="K298" s="30"/>
      <c r="L298" s="30"/>
      <c r="M298" s="30"/>
      <c r="N298" s="20"/>
      <c r="O298" s="31"/>
      <c r="P298" s="31"/>
      <c r="Q298" s="31"/>
      <c r="T298" s="21"/>
    </row>
    <row r="299" spans="1:20" s="309" customFormat="1" ht="0.95" customHeight="1" x14ac:dyDescent="0.2">
      <c r="A299" s="321" t="s">
        <v>320</v>
      </c>
      <c r="B299" s="323">
        <v>0.34499999999999997</v>
      </c>
      <c r="C299" s="305"/>
      <c r="D299" s="321" t="s">
        <v>194</v>
      </c>
      <c r="E299" s="323">
        <v>0.31000000000000005</v>
      </c>
      <c r="F299" s="20"/>
      <c r="G299" s="331" t="s">
        <v>196</v>
      </c>
      <c r="H299" s="323">
        <v>0.12000000000000001</v>
      </c>
      <c r="I299" s="30"/>
      <c r="J299" s="30"/>
      <c r="K299" s="30"/>
      <c r="L299" s="30"/>
      <c r="M299" s="30"/>
      <c r="N299" s="20"/>
      <c r="O299" s="31"/>
      <c r="P299" s="31"/>
      <c r="Q299" s="31"/>
      <c r="T299" s="21"/>
    </row>
    <row r="300" spans="1:20" s="309" customFormat="1" ht="0.95" customHeight="1" x14ac:dyDescent="0.2">
      <c r="A300" s="321" t="s">
        <v>320</v>
      </c>
      <c r="B300" s="323">
        <v>0.34249999999999997</v>
      </c>
      <c r="C300" s="305"/>
      <c r="D300" s="321" t="s">
        <v>194</v>
      </c>
      <c r="E300" s="323">
        <v>0.27</v>
      </c>
      <c r="F300" s="20"/>
      <c r="G300" s="321" t="s">
        <v>319</v>
      </c>
      <c r="H300" s="323">
        <v>0.21000000000000002</v>
      </c>
      <c r="I300" s="30"/>
      <c r="J300" s="30"/>
      <c r="K300" s="30"/>
      <c r="L300" s="30"/>
      <c r="M300" s="30"/>
      <c r="N300" s="20"/>
      <c r="O300" s="31"/>
      <c r="P300" s="31"/>
      <c r="Q300" s="31"/>
      <c r="T300" s="21"/>
    </row>
    <row r="301" spans="1:20" s="309" customFormat="1" ht="0.95" customHeight="1" x14ac:dyDescent="0.2">
      <c r="A301" s="321" t="s">
        <v>337</v>
      </c>
      <c r="B301" s="323">
        <v>0.22750000000000001</v>
      </c>
      <c r="C301" s="305"/>
      <c r="D301" s="331" t="s">
        <v>194</v>
      </c>
      <c r="E301" s="323">
        <v>0.26</v>
      </c>
      <c r="F301" s="20"/>
      <c r="G301" s="321" t="s">
        <v>190</v>
      </c>
      <c r="H301" s="323">
        <v>0.35749999999999998</v>
      </c>
      <c r="I301" s="30"/>
      <c r="J301" s="30"/>
      <c r="K301" s="30"/>
      <c r="L301" s="30"/>
      <c r="M301" s="30"/>
      <c r="N301" s="20"/>
      <c r="O301" s="31"/>
      <c r="P301" s="31"/>
      <c r="Q301" s="31"/>
      <c r="T301" s="21"/>
    </row>
    <row r="302" spans="1:20" s="309" customFormat="1" ht="0.95" customHeight="1" x14ac:dyDescent="0.2">
      <c r="A302" s="321" t="s">
        <v>181</v>
      </c>
      <c r="B302" s="323">
        <v>0.29000000000000004</v>
      </c>
      <c r="C302" s="305"/>
      <c r="D302" s="331" t="s">
        <v>194</v>
      </c>
      <c r="E302" s="323">
        <v>0.22</v>
      </c>
      <c r="F302" s="20"/>
      <c r="G302" s="321" t="s">
        <v>190</v>
      </c>
      <c r="H302" s="323">
        <v>0.35499999999999998</v>
      </c>
      <c r="I302" s="30"/>
      <c r="J302" s="30"/>
      <c r="K302" s="30"/>
      <c r="L302" s="30"/>
      <c r="M302" s="30"/>
      <c r="N302" s="20"/>
      <c r="O302" s="31"/>
      <c r="P302" s="31"/>
      <c r="Q302" s="31"/>
      <c r="T302" s="21"/>
    </row>
    <row r="303" spans="1:20" s="309" customFormat="1" ht="0.95" customHeight="1" x14ac:dyDescent="0.2">
      <c r="A303" s="321" t="s">
        <v>185</v>
      </c>
      <c r="B303" s="323">
        <v>0.27500000000000002</v>
      </c>
      <c r="C303" s="305"/>
      <c r="D303" s="321" t="s">
        <v>156</v>
      </c>
      <c r="E303" s="323">
        <v>0.31</v>
      </c>
      <c r="F303" s="20"/>
      <c r="G303" s="321" t="s">
        <v>198</v>
      </c>
      <c r="H303" s="323">
        <v>0.25</v>
      </c>
      <c r="I303" s="30"/>
      <c r="J303" s="30"/>
      <c r="K303" s="30"/>
      <c r="L303" s="30"/>
      <c r="M303" s="30"/>
      <c r="N303" s="20"/>
      <c r="O303" s="31"/>
      <c r="P303" s="31"/>
      <c r="Q303" s="31"/>
      <c r="T303" s="21"/>
    </row>
    <row r="304" spans="1:20" s="309" customFormat="1" ht="0.95" customHeight="1" x14ac:dyDescent="0.2">
      <c r="A304" s="321" t="s">
        <v>154</v>
      </c>
      <c r="B304" s="323">
        <v>0.32</v>
      </c>
      <c r="C304" s="305"/>
      <c r="D304" s="331" t="s">
        <v>196</v>
      </c>
      <c r="E304" s="323">
        <v>0.2</v>
      </c>
      <c r="F304" s="20"/>
      <c r="G304" s="321" t="s">
        <v>321</v>
      </c>
      <c r="H304" s="323">
        <v>0.32</v>
      </c>
      <c r="I304" s="30"/>
      <c r="J304" s="30"/>
      <c r="K304" s="30"/>
      <c r="L304" s="30"/>
      <c r="M304" s="30"/>
      <c r="N304" s="20"/>
      <c r="O304" s="31"/>
      <c r="P304" s="31"/>
      <c r="Q304" s="31"/>
      <c r="T304" s="21"/>
    </row>
    <row r="305" spans="1:20" s="309" customFormat="1" ht="0.95" customHeight="1" x14ac:dyDescent="0.2">
      <c r="A305" s="331" t="s">
        <v>150</v>
      </c>
      <c r="B305" s="323">
        <v>0.37</v>
      </c>
      <c r="C305" s="305"/>
      <c r="D305" s="321" t="s">
        <v>319</v>
      </c>
      <c r="E305" s="323">
        <v>0.22</v>
      </c>
      <c r="F305" s="20"/>
      <c r="G305" s="321" t="s">
        <v>321</v>
      </c>
      <c r="H305" s="323">
        <v>0.315</v>
      </c>
      <c r="I305" s="30"/>
      <c r="J305" s="30"/>
      <c r="K305" s="30"/>
      <c r="L305" s="30"/>
      <c r="M305" s="30"/>
      <c r="N305" s="20"/>
      <c r="O305" s="31"/>
      <c r="P305" s="31"/>
      <c r="Q305" s="31"/>
      <c r="T305" s="21"/>
    </row>
    <row r="306" spans="1:20" s="309" customFormat="1" ht="0.95" customHeight="1" x14ac:dyDescent="0.2">
      <c r="A306" s="321" t="s">
        <v>150</v>
      </c>
      <c r="B306" s="323">
        <v>0.36499999999999999</v>
      </c>
      <c r="C306" s="305"/>
      <c r="D306" s="321" t="s">
        <v>319</v>
      </c>
      <c r="E306" s="323">
        <v>0.21000000000000002</v>
      </c>
      <c r="F306" s="20"/>
      <c r="G306" s="321" t="s">
        <v>320</v>
      </c>
      <c r="H306" s="323">
        <v>0.34249999999999997</v>
      </c>
      <c r="I306" s="30"/>
      <c r="J306" s="30"/>
      <c r="K306" s="30"/>
      <c r="L306" s="30"/>
      <c r="M306" s="30"/>
      <c r="N306" s="20"/>
      <c r="O306" s="31"/>
      <c r="P306" s="31"/>
      <c r="Q306" s="31"/>
      <c r="T306" s="21"/>
    </row>
    <row r="307" spans="1:20" s="309" customFormat="1" ht="0.95" customHeight="1" x14ac:dyDescent="0.2">
      <c r="A307" s="321" t="s">
        <v>143</v>
      </c>
      <c r="B307" s="323">
        <v>0.32100000000000001</v>
      </c>
      <c r="C307" s="305"/>
      <c r="D307" s="321" t="s">
        <v>190</v>
      </c>
      <c r="E307" s="323">
        <v>0.37</v>
      </c>
      <c r="F307" s="20"/>
      <c r="G307" s="321" t="s">
        <v>320</v>
      </c>
      <c r="H307" s="323">
        <v>0.33999999999999997</v>
      </c>
      <c r="I307" s="30"/>
      <c r="J307" s="30"/>
      <c r="K307" s="30"/>
      <c r="L307" s="30"/>
      <c r="M307" s="30"/>
      <c r="N307" s="20"/>
      <c r="O307" s="31"/>
      <c r="P307" s="31"/>
      <c r="Q307" s="31"/>
      <c r="T307" s="21"/>
    </row>
    <row r="308" spans="1:20" s="309" customFormat="1" ht="0.95" customHeight="1" x14ac:dyDescent="0.2">
      <c r="A308" s="321" t="s">
        <v>143</v>
      </c>
      <c r="B308" s="323">
        <v>0.29300000000000004</v>
      </c>
      <c r="C308" s="305"/>
      <c r="D308" s="321" t="s">
        <v>190</v>
      </c>
      <c r="E308" s="323">
        <v>0.36</v>
      </c>
      <c r="F308" s="20"/>
      <c r="G308" s="321" t="s">
        <v>320</v>
      </c>
      <c r="H308" s="323">
        <v>0.33749999999999997</v>
      </c>
      <c r="I308" s="30"/>
      <c r="J308" s="30"/>
      <c r="K308" s="30"/>
      <c r="L308" s="30"/>
      <c r="M308" s="30"/>
      <c r="N308" s="20"/>
      <c r="O308" s="31"/>
      <c r="P308" s="31"/>
      <c r="Q308" s="31"/>
      <c r="T308" s="21"/>
    </row>
    <row r="309" spans="1:20" s="309" customFormat="1" ht="0.95" customHeight="1" x14ac:dyDescent="0.2">
      <c r="A309" s="331" t="s">
        <v>143</v>
      </c>
      <c r="B309" s="323">
        <v>0.27200000000000002</v>
      </c>
      <c r="C309" s="305"/>
      <c r="D309" s="321" t="s">
        <v>190</v>
      </c>
      <c r="E309" s="323">
        <v>0.35</v>
      </c>
      <c r="F309" s="20"/>
      <c r="G309" s="321" t="s">
        <v>159</v>
      </c>
      <c r="H309" s="323">
        <v>0.23500000000000001</v>
      </c>
      <c r="I309" s="30"/>
      <c r="J309" s="30"/>
      <c r="K309" s="30"/>
      <c r="L309" s="30"/>
      <c r="M309" s="30"/>
      <c r="N309" s="20"/>
      <c r="O309" s="31"/>
      <c r="P309" s="31"/>
      <c r="Q309" s="31"/>
      <c r="T309" s="21"/>
    </row>
    <row r="310" spans="1:20" s="309" customFormat="1" ht="0.95" customHeight="1" x14ac:dyDescent="0.2">
      <c r="A310" s="331" t="s">
        <v>144</v>
      </c>
      <c r="B310" s="323">
        <v>0.32499999999999996</v>
      </c>
      <c r="C310" s="305"/>
      <c r="D310" s="321" t="s">
        <v>192</v>
      </c>
      <c r="E310" s="323">
        <v>0.28000000000000003</v>
      </c>
      <c r="F310" s="20"/>
      <c r="G310" s="321" t="s">
        <v>145</v>
      </c>
      <c r="H310" s="323">
        <v>0.27500000000000002</v>
      </c>
      <c r="I310" s="30"/>
      <c r="J310" s="30"/>
      <c r="K310" s="30"/>
      <c r="L310" s="30"/>
      <c r="M310" s="30"/>
      <c r="N310" s="20"/>
      <c r="O310" s="31"/>
      <c r="P310" s="31"/>
      <c r="Q310" s="31"/>
      <c r="T310" s="21"/>
    </row>
    <row r="311" spans="1:20" s="309" customFormat="1" ht="0.95" customHeight="1" x14ac:dyDescent="0.2">
      <c r="A311" s="321" t="s">
        <v>144</v>
      </c>
      <c r="B311" s="323">
        <v>0.315</v>
      </c>
      <c r="C311" s="305"/>
      <c r="D311" s="321" t="s">
        <v>192</v>
      </c>
      <c r="E311" s="323">
        <v>0.18</v>
      </c>
      <c r="F311" s="20"/>
      <c r="G311" s="321" t="s">
        <v>145</v>
      </c>
      <c r="H311" s="323">
        <v>0.26500000000000001</v>
      </c>
      <c r="I311" s="30"/>
      <c r="J311" s="30"/>
      <c r="K311" s="30"/>
      <c r="L311" s="30"/>
      <c r="M311" s="30"/>
      <c r="N311" s="20"/>
      <c r="O311" s="31"/>
      <c r="P311" s="31"/>
      <c r="Q311" s="31"/>
      <c r="T311" s="21"/>
    </row>
    <row r="312" spans="1:20" s="309" customFormat="1" ht="0.95" customHeight="1" x14ac:dyDescent="0.2">
      <c r="A312" s="321" t="s">
        <v>144</v>
      </c>
      <c r="B312" s="323">
        <v>0.21</v>
      </c>
      <c r="C312" s="305"/>
      <c r="D312" s="321" t="s">
        <v>192</v>
      </c>
      <c r="E312" s="323">
        <v>0.16</v>
      </c>
      <c r="F312" s="20"/>
      <c r="G312" s="321" t="s">
        <v>145</v>
      </c>
      <c r="H312" s="323">
        <v>0.255</v>
      </c>
      <c r="I312" s="30"/>
      <c r="J312" s="30"/>
      <c r="K312" s="30"/>
      <c r="L312" s="30"/>
      <c r="M312" s="30"/>
      <c r="N312" s="20"/>
      <c r="O312" s="31"/>
      <c r="P312" s="31"/>
      <c r="Q312" s="31"/>
      <c r="T312" s="21"/>
    </row>
    <row r="313" spans="1:20" s="309" customFormat="1" ht="0.95" customHeight="1" x14ac:dyDescent="0.2">
      <c r="A313" s="331" t="s">
        <v>197</v>
      </c>
      <c r="B313" s="323">
        <v>0.22499999999999998</v>
      </c>
      <c r="C313" s="305"/>
      <c r="D313" s="321" t="s">
        <v>198</v>
      </c>
      <c r="E313" s="323">
        <v>0.255</v>
      </c>
      <c r="F313" s="20"/>
      <c r="G313" s="321" t="s">
        <v>145</v>
      </c>
      <c r="H313" s="323">
        <v>0.23</v>
      </c>
      <c r="I313" s="30"/>
      <c r="J313" s="30"/>
      <c r="K313" s="30"/>
      <c r="L313" s="30"/>
      <c r="M313" s="30"/>
      <c r="N313" s="20"/>
      <c r="O313" s="31"/>
      <c r="P313" s="31"/>
      <c r="Q313" s="31"/>
      <c r="T313" s="21"/>
    </row>
    <row r="314" spans="1:20" s="309" customFormat="1" ht="0.95" customHeight="1" x14ac:dyDescent="0.2">
      <c r="A314" s="331" t="s">
        <v>197</v>
      </c>
      <c r="B314" s="323">
        <v>0.185</v>
      </c>
      <c r="C314" s="305"/>
      <c r="D314" s="321" t="s">
        <v>321</v>
      </c>
      <c r="E314" s="323">
        <v>0.33</v>
      </c>
      <c r="F314" s="20"/>
      <c r="G314" s="321" t="s">
        <v>145</v>
      </c>
      <c r="H314" s="323">
        <v>0.215</v>
      </c>
      <c r="I314" s="30"/>
      <c r="J314" s="30"/>
      <c r="K314" s="30"/>
      <c r="L314" s="30"/>
      <c r="M314" s="30"/>
      <c r="N314" s="20"/>
      <c r="O314" s="31"/>
      <c r="P314" s="31"/>
      <c r="Q314" s="31"/>
      <c r="T314" s="21"/>
    </row>
    <row r="315" spans="1:20" s="309" customFormat="1" ht="0.95" customHeight="1" x14ac:dyDescent="0.2">
      <c r="A315" s="331" t="s">
        <v>183</v>
      </c>
      <c r="B315" s="323">
        <v>0.24</v>
      </c>
      <c r="C315" s="305"/>
      <c r="D315" s="321" t="s">
        <v>321</v>
      </c>
      <c r="E315" s="323">
        <v>0.32500000000000001</v>
      </c>
      <c r="F315" s="20"/>
      <c r="G315" s="321" t="s">
        <v>145</v>
      </c>
      <c r="H315" s="323">
        <v>0.19999999999999998</v>
      </c>
      <c r="I315" s="30"/>
      <c r="J315" s="30"/>
      <c r="K315" s="30"/>
      <c r="L315" s="30"/>
      <c r="M315" s="30"/>
      <c r="N315" s="20"/>
      <c r="O315" s="31"/>
      <c r="P315" s="31"/>
      <c r="Q315" s="31"/>
      <c r="T315" s="21"/>
    </row>
    <row r="316" spans="1:20" s="309" customFormat="1" ht="0.95" customHeight="1" x14ac:dyDescent="0.2">
      <c r="A316" s="321" t="s">
        <v>187</v>
      </c>
      <c r="B316" s="323">
        <v>0.29000000000000004</v>
      </c>
      <c r="C316" s="305"/>
      <c r="D316" s="321" t="s">
        <v>325</v>
      </c>
      <c r="E316" s="323">
        <v>0.26</v>
      </c>
      <c r="F316" s="20"/>
      <c r="G316" s="321" t="s">
        <v>181</v>
      </c>
      <c r="H316" s="323">
        <v>0.28000000000000003</v>
      </c>
      <c r="I316" s="30"/>
      <c r="J316" s="30"/>
      <c r="K316" s="30"/>
      <c r="L316" s="30"/>
      <c r="M316" s="30"/>
      <c r="N316" s="20"/>
      <c r="O316" s="31"/>
      <c r="P316" s="31"/>
      <c r="Q316" s="31"/>
      <c r="T316" s="21"/>
    </row>
    <row r="317" spans="1:20" s="309" customFormat="1" ht="0.95" customHeight="1" x14ac:dyDescent="0.2">
      <c r="A317" s="321" t="s">
        <v>361</v>
      </c>
      <c r="B317" s="323">
        <v>0.28999999999999998</v>
      </c>
      <c r="C317" s="305"/>
      <c r="D317" s="321" t="s">
        <v>320</v>
      </c>
      <c r="E317" s="323">
        <v>0.34499999999999997</v>
      </c>
      <c r="F317" s="20"/>
      <c r="G317" s="321" t="s">
        <v>154</v>
      </c>
      <c r="H317" s="323">
        <v>0.3</v>
      </c>
      <c r="I317" s="30"/>
      <c r="J317" s="30"/>
      <c r="K317" s="30"/>
      <c r="L317" s="30"/>
      <c r="M317" s="30"/>
      <c r="N317" s="20"/>
      <c r="O317" s="31"/>
      <c r="P317" s="31"/>
      <c r="Q317" s="31"/>
      <c r="T317" s="21"/>
    </row>
    <row r="318" spans="1:20" s="309" customFormat="1" ht="0.95" customHeight="1" x14ac:dyDescent="0.2">
      <c r="A318" s="331" t="s">
        <v>146</v>
      </c>
      <c r="B318" s="323">
        <v>0.40499999999999997</v>
      </c>
      <c r="C318" s="305"/>
      <c r="D318" s="321" t="s">
        <v>320</v>
      </c>
      <c r="E318" s="323">
        <v>0.34249999999999997</v>
      </c>
      <c r="F318" s="20"/>
      <c r="G318" s="321" t="s">
        <v>150</v>
      </c>
      <c r="H318" s="323">
        <v>0.35</v>
      </c>
      <c r="I318" s="30"/>
      <c r="J318" s="30"/>
      <c r="K318" s="30"/>
      <c r="L318" s="30"/>
      <c r="M318" s="30"/>
      <c r="N318" s="20"/>
      <c r="O318" s="31"/>
      <c r="P318" s="31"/>
      <c r="Q318" s="31"/>
      <c r="T318" s="21"/>
    </row>
    <row r="319" spans="1:20" s="309" customFormat="1" ht="0.95" customHeight="1" x14ac:dyDescent="0.2">
      <c r="A319" s="321" t="s">
        <v>146</v>
      </c>
      <c r="B319" s="323">
        <v>0.39499999999999996</v>
      </c>
      <c r="C319" s="305"/>
      <c r="D319" s="321" t="s">
        <v>320</v>
      </c>
      <c r="E319" s="323">
        <v>0.33999999999999997</v>
      </c>
      <c r="F319" s="20"/>
      <c r="G319" s="321" t="s">
        <v>150</v>
      </c>
      <c r="H319" s="323">
        <v>0.34499999999999997</v>
      </c>
      <c r="I319" s="30"/>
      <c r="J319" s="30"/>
      <c r="K319" s="30"/>
      <c r="L319" s="30"/>
      <c r="M319" s="30"/>
      <c r="N319" s="20"/>
      <c r="O319" s="31"/>
      <c r="P319" s="31"/>
      <c r="Q319" s="31"/>
      <c r="T319" s="21"/>
    </row>
    <row r="320" spans="1:20" s="309" customFormat="1" ht="0.95" customHeight="1" x14ac:dyDescent="0.2">
      <c r="A320" s="321" t="s">
        <v>350</v>
      </c>
      <c r="B320" s="323">
        <v>0.35339999999999999</v>
      </c>
      <c r="C320" s="305"/>
      <c r="D320" s="321" t="s">
        <v>337</v>
      </c>
      <c r="E320" s="323">
        <v>0.3075</v>
      </c>
      <c r="F320" s="20"/>
      <c r="G320" s="321" t="s">
        <v>143</v>
      </c>
      <c r="H320" s="323">
        <v>0.309</v>
      </c>
      <c r="I320" s="30"/>
      <c r="J320" s="30"/>
      <c r="K320" s="30"/>
      <c r="L320" s="30"/>
      <c r="M320" s="30"/>
      <c r="N320" s="20"/>
      <c r="O320" s="31"/>
      <c r="P320" s="31"/>
      <c r="Q320" s="31"/>
      <c r="T320" s="21"/>
    </row>
    <row r="321" spans="1:20" s="309" customFormat="1" ht="0.95" customHeight="1" x14ac:dyDescent="0.2">
      <c r="A321" s="321" t="s">
        <v>188</v>
      </c>
      <c r="B321" s="323">
        <v>0.26</v>
      </c>
      <c r="C321" s="305"/>
      <c r="D321" s="321" t="s">
        <v>337</v>
      </c>
      <c r="E321" s="323">
        <v>0.30249999999999999</v>
      </c>
      <c r="F321" s="20"/>
      <c r="G321" s="321" t="s">
        <v>143</v>
      </c>
      <c r="H321" s="323">
        <v>0.28200000000000003</v>
      </c>
      <c r="I321" s="30"/>
      <c r="J321" s="30"/>
      <c r="K321" s="30"/>
      <c r="L321" s="30"/>
      <c r="M321" s="30"/>
      <c r="N321" s="20"/>
      <c r="O321" s="31"/>
      <c r="P321" s="31"/>
      <c r="Q321" s="31"/>
      <c r="T321" s="21"/>
    </row>
    <row r="322" spans="1:20" s="309" customFormat="1" ht="0.95" customHeight="1" x14ac:dyDescent="0.2">
      <c r="A322" s="321" t="s">
        <v>324</v>
      </c>
      <c r="B322" s="323">
        <v>0.245</v>
      </c>
      <c r="C322" s="305"/>
      <c r="D322" s="321" t="s">
        <v>337</v>
      </c>
      <c r="E322" s="323">
        <v>0.3</v>
      </c>
      <c r="F322" s="20"/>
      <c r="G322" s="331" t="s">
        <v>143</v>
      </c>
      <c r="H322" s="323">
        <v>0.26</v>
      </c>
      <c r="I322" s="30"/>
      <c r="J322" s="30"/>
      <c r="K322" s="30"/>
      <c r="L322" s="30"/>
      <c r="M322" s="30"/>
      <c r="N322" s="20"/>
      <c r="O322" s="31"/>
      <c r="P322" s="31"/>
      <c r="Q322" s="31"/>
      <c r="T322" s="21"/>
    </row>
    <row r="323" spans="1:20" s="309" customFormat="1" ht="0.95" customHeight="1" x14ac:dyDescent="0.2">
      <c r="A323" s="321" t="s">
        <v>148</v>
      </c>
      <c r="B323" s="323">
        <v>0.28100000000000003</v>
      </c>
      <c r="C323" s="305"/>
      <c r="D323" s="321" t="s">
        <v>337</v>
      </c>
      <c r="E323" s="323">
        <v>0.28749999999999998</v>
      </c>
      <c r="F323" s="20"/>
      <c r="G323" s="321" t="s">
        <v>144</v>
      </c>
      <c r="H323" s="323">
        <v>0.30500000000000005</v>
      </c>
      <c r="I323" s="30"/>
      <c r="J323" s="30"/>
      <c r="K323" s="30"/>
      <c r="L323" s="30"/>
      <c r="M323" s="30"/>
      <c r="N323" s="20"/>
      <c r="O323" s="31"/>
      <c r="P323" s="31"/>
      <c r="Q323" s="31"/>
      <c r="T323" s="21"/>
    </row>
    <row r="324" spans="1:20" s="309" customFormat="1" ht="0.95" customHeight="1" x14ac:dyDescent="0.2">
      <c r="A324" s="321" t="s">
        <v>148</v>
      </c>
      <c r="B324" s="323">
        <v>0.27600000000000002</v>
      </c>
      <c r="C324" s="305"/>
      <c r="D324" s="321" t="s">
        <v>337</v>
      </c>
      <c r="E324" s="323">
        <v>0.28249999999999997</v>
      </c>
      <c r="F324" s="20"/>
      <c r="G324" s="321" t="s">
        <v>144</v>
      </c>
      <c r="H324" s="323">
        <v>0.29500000000000004</v>
      </c>
      <c r="I324" s="30"/>
      <c r="J324" s="30"/>
      <c r="K324" s="30"/>
      <c r="L324" s="30"/>
      <c r="M324" s="30"/>
      <c r="N324" s="20"/>
      <c r="O324" s="31"/>
      <c r="P324" s="31"/>
      <c r="Q324" s="31"/>
      <c r="T324" s="21"/>
    </row>
    <row r="325" spans="1:20" s="309" customFormat="1" ht="0.95" customHeight="1" x14ac:dyDescent="0.2">
      <c r="A325" s="321" t="s">
        <v>148</v>
      </c>
      <c r="B325" s="323">
        <v>0.25900000000000001</v>
      </c>
      <c r="C325" s="305"/>
      <c r="D325" s="321" t="s">
        <v>337</v>
      </c>
      <c r="E325" s="323">
        <v>0.27999999999999997</v>
      </c>
      <c r="F325" s="20"/>
      <c r="G325" s="321" t="s">
        <v>144</v>
      </c>
      <c r="H325" s="323">
        <v>0.19</v>
      </c>
      <c r="I325" s="30"/>
      <c r="J325" s="30"/>
      <c r="K325" s="30"/>
      <c r="L325" s="30"/>
      <c r="M325" s="30"/>
      <c r="N325" s="20"/>
      <c r="O325" s="31"/>
      <c r="P325" s="31"/>
      <c r="Q325" s="31"/>
      <c r="T325" s="21"/>
    </row>
    <row r="326" spans="1:20" s="309" customFormat="1" ht="0.95" customHeight="1" x14ac:dyDescent="0.2">
      <c r="A326" s="321" t="s">
        <v>148</v>
      </c>
      <c r="B326" s="323">
        <v>0.23599999999999999</v>
      </c>
      <c r="C326" s="305"/>
      <c r="D326" s="321" t="s">
        <v>337</v>
      </c>
      <c r="E326" s="323">
        <v>0.25750000000000001</v>
      </c>
      <c r="F326" s="20"/>
      <c r="G326" s="321" t="s">
        <v>323</v>
      </c>
      <c r="H326" s="323">
        <v>0.19</v>
      </c>
      <c r="I326" s="30"/>
      <c r="J326" s="30"/>
      <c r="K326" s="30"/>
      <c r="L326" s="30"/>
      <c r="M326" s="30"/>
      <c r="N326" s="20"/>
      <c r="O326" s="31"/>
      <c r="P326" s="31"/>
      <c r="Q326" s="31"/>
      <c r="T326" s="21"/>
    </row>
    <row r="327" spans="1:20" s="309" customFormat="1" ht="0.95" customHeight="1" x14ac:dyDescent="0.2">
      <c r="A327" s="321" t="s">
        <v>155</v>
      </c>
      <c r="B327" s="323">
        <v>0.39599999999999996</v>
      </c>
      <c r="C327" s="305"/>
      <c r="D327" s="321" t="s">
        <v>159</v>
      </c>
      <c r="E327" s="323">
        <v>0.27500000000000002</v>
      </c>
      <c r="F327" s="20"/>
      <c r="G327" s="321" t="s">
        <v>323</v>
      </c>
      <c r="H327" s="323">
        <v>0.13999999999999999</v>
      </c>
      <c r="I327" s="30"/>
      <c r="J327" s="30"/>
      <c r="K327" s="30"/>
      <c r="L327" s="30"/>
      <c r="M327" s="30"/>
      <c r="N327" s="20"/>
      <c r="O327" s="31"/>
      <c r="P327" s="31"/>
      <c r="Q327" s="31"/>
      <c r="T327" s="21"/>
    </row>
    <row r="328" spans="1:20" s="309" customFormat="1" ht="0.95" customHeight="1" x14ac:dyDescent="0.2">
      <c r="A328" s="321" t="s">
        <v>155</v>
      </c>
      <c r="B328" s="323">
        <v>0.376</v>
      </c>
      <c r="C328" s="305"/>
      <c r="D328" s="321" t="s">
        <v>145</v>
      </c>
      <c r="E328" s="323">
        <v>0.33499999999999996</v>
      </c>
      <c r="F328" s="20"/>
      <c r="G328" s="331" t="s">
        <v>197</v>
      </c>
      <c r="H328" s="323">
        <v>0.21500000000000002</v>
      </c>
      <c r="I328" s="30"/>
      <c r="J328" s="30"/>
      <c r="K328" s="30"/>
      <c r="L328" s="30"/>
      <c r="M328" s="30"/>
      <c r="N328" s="20"/>
      <c r="O328" s="31"/>
      <c r="P328" s="31"/>
      <c r="Q328" s="31"/>
      <c r="T328" s="21"/>
    </row>
    <row r="329" spans="1:20" s="309" customFormat="1" ht="0.95" customHeight="1" x14ac:dyDescent="0.2">
      <c r="A329" s="321" t="s">
        <v>193</v>
      </c>
      <c r="B329" s="323">
        <v>0.245</v>
      </c>
      <c r="C329" s="305"/>
      <c r="D329" s="321" t="s">
        <v>145</v>
      </c>
      <c r="E329" s="323">
        <v>0.32500000000000001</v>
      </c>
      <c r="F329" s="20"/>
      <c r="G329" s="331" t="s">
        <v>197</v>
      </c>
      <c r="H329" s="323">
        <v>0.17499999999999999</v>
      </c>
      <c r="I329" s="30"/>
      <c r="J329" s="30"/>
      <c r="K329" s="30"/>
      <c r="L329" s="30"/>
      <c r="M329" s="30"/>
      <c r="N329" s="20"/>
      <c r="O329" s="31"/>
      <c r="P329" s="31"/>
      <c r="Q329" s="31"/>
      <c r="T329" s="21"/>
    </row>
    <row r="330" spans="1:20" s="309" customFormat="1" ht="0.95" customHeight="1" x14ac:dyDescent="0.2">
      <c r="A330" s="321" t="s">
        <v>193</v>
      </c>
      <c r="B330" s="323">
        <v>0.24199999999999999</v>
      </c>
      <c r="C330" s="305"/>
      <c r="D330" s="321" t="s">
        <v>145</v>
      </c>
      <c r="E330" s="323">
        <v>0.27500000000000002</v>
      </c>
      <c r="F330" s="20"/>
      <c r="G330" s="321" t="s">
        <v>197</v>
      </c>
      <c r="H330" s="323">
        <v>0.14000000000000001</v>
      </c>
      <c r="I330" s="30"/>
      <c r="J330" s="30"/>
      <c r="K330" s="30"/>
      <c r="L330" s="30"/>
      <c r="M330" s="30"/>
      <c r="N330" s="20"/>
      <c r="O330" s="31"/>
      <c r="P330" s="31"/>
      <c r="Q330" s="31"/>
      <c r="T330" s="21"/>
    </row>
    <row r="331" spans="1:20" s="309" customFormat="1" ht="0.95" customHeight="1" x14ac:dyDescent="0.2">
      <c r="A331" s="321" t="s">
        <v>193</v>
      </c>
      <c r="B331" s="323">
        <v>0.23499999999999999</v>
      </c>
      <c r="C331" s="305"/>
      <c r="D331" s="321" t="s">
        <v>145</v>
      </c>
      <c r="E331" s="323">
        <v>0.27</v>
      </c>
      <c r="F331" s="20"/>
      <c r="G331" s="321" t="s">
        <v>183</v>
      </c>
      <c r="H331" s="323">
        <v>0.21</v>
      </c>
      <c r="I331" s="30"/>
      <c r="J331" s="30"/>
      <c r="K331" s="30"/>
      <c r="L331" s="30"/>
      <c r="M331" s="30"/>
      <c r="N331" s="20"/>
      <c r="O331" s="31"/>
      <c r="P331" s="31"/>
      <c r="Q331" s="31"/>
      <c r="T331" s="21"/>
    </row>
    <row r="332" spans="1:20" s="309" customFormat="1" ht="0.95" customHeight="1" x14ac:dyDescent="0.2">
      <c r="A332" s="321" t="s">
        <v>193</v>
      </c>
      <c r="B332" s="323">
        <v>0.23199999999999998</v>
      </c>
      <c r="C332" s="305"/>
      <c r="D332" s="321" t="s">
        <v>145</v>
      </c>
      <c r="E332" s="323">
        <v>0.26500000000000001</v>
      </c>
      <c r="F332" s="20"/>
      <c r="G332" s="321" t="s">
        <v>361</v>
      </c>
      <c r="H332" s="323">
        <v>0.27</v>
      </c>
      <c r="I332" s="30"/>
      <c r="J332" s="30"/>
      <c r="K332" s="30"/>
      <c r="L332" s="30"/>
      <c r="M332" s="30"/>
      <c r="N332" s="20"/>
      <c r="O332" s="31"/>
      <c r="P332" s="31"/>
      <c r="Q332" s="31"/>
      <c r="T332" s="21"/>
    </row>
    <row r="333" spans="1:20" s="309" customFormat="1" ht="0.95" customHeight="1" x14ac:dyDescent="0.2">
      <c r="A333" s="321" t="s">
        <v>151</v>
      </c>
      <c r="B333" s="323">
        <v>0.36830000000000002</v>
      </c>
      <c r="C333" s="305"/>
      <c r="D333" s="321" t="s">
        <v>145</v>
      </c>
      <c r="E333" s="323">
        <v>0.255</v>
      </c>
      <c r="F333" s="20"/>
      <c r="G333" s="331" t="s">
        <v>142</v>
      </c>
      <c r="H333" s="323">
        <v>0.36499999999999999</v>
      </c>
      <c r="I333" s="30"/>
      <c r="J333" s="30"/>
      <c r="K333" s="30"/>
      <c r="L333" s="30"/>
      <c r="M333" s="30"/>
      <c r="N333" s="20"/>
      <c r="O333" s="31"/>
      <c r="P333" s="31"/>
      <c r="Q333" s="31"/>
      <c r="T333" s="21"/>
    </row>
    <row r="334" spans="1:20" s="309" customFormat="1" ht="0.95" customHeight="1" x14ac:dyDescent="0.2">
      <c r="A334" s="321" t="s">
        <v>151</v>
      </c>
      <c r="B334" s="323">
        <v>0.33330000000000004</v>
      </c>
      <c r="C334" s="305"/>
      <c r="D334" s="321" t="s">
        <v>181</v>
      </c>
      <c r="E334" s="323">
        <v>0.28500000000000003</v>
      </c>
      <c r="F334" s="20"/>
      <c r="G334" s="331" t="s">
        <v>142</v>
      </c>
      <c r="H334" s="323">
        <v>0.35499999999999998</v>
      </c>
      <c r="I334" s="30"/>
      <c r="J334" s="30"/>
      <c r="K334" s="30"/>
      <c r="L334" s="30"/>
      <c r="M334" s="30"/>
      <c r="N334" s="20"/>
      <c r="O334" s="31"/>
      <c r="P334" s="31"/>
      <c r="Q334" s="31"/>
      <c r="T334" s="21"/>
    </row>
    <row r="335" spans="1:20" s="309" customFormat="1" ht="0.95" customHeight="1" x14ac:dyDescent="0.2">
      <c r="A335" s="321" t="s">
        <v>151</v>
      </c>
      <c r="B335" s="323">
        <v>0.33129999999999998</v>
      </c>
      <c r="C335" s="305"/>
      <c r="D335" s="321" t="s">
        <v>185</v>
      </c>
      <c r="E335" s="323">
        <v>0.27</v>
      </c>
      <c r="F335" s="20"/>
      <c r="G335" s="321" t="s">
        <v>142</v>
      </c>
      <c r="H335" s="323">
        <v>0.34499999999999997</v>
      </c>
      <c r="I335" s="30"/>
      <c r="J335" s="30"/>
      <c r="K335" s="30"/>
      <c r="L335" s="30"/>
      <c r="M335" s="30"/>
      <c r="N335" s="20"/>
      <c r="O335" s="31"/>
      <c r="P335" s="31"/>
      <c r="Q335" s="31"/>
      <c r="T335" s="21"/>
    </row>
    <row r="336" spans="1:20" s="309" customFormat="1" ht="0.95" customHeight="1" x14ac:dyDescent="0.2">
      <c r="A336" s="331" t="s">
        <v>151</v>
      </c>
      <c r="B336" s="323">
        <v>0.31659999999999999</v>
      </c>
      <c r="C336" s="305"/>
      <c r="D336" s="321" t="s">
        <v>154</v>
      </c>
      <c r="E336" s="323">
        <v>0.31</v>
      </c>
      <c r="F336" s="20"/>
      <c r="G336" s="321" t="s">
        <v>142</v>
      </c>
      <c r="H336" s="323">
        <v>0.33499999999999996</v>
      </c>
      <c r="I336" s="30"/>
      <c r="J336" s="30"/>
      <c r="K336" s="30"/>
      <c r="L336" s="30"/>
      <c r="M336" s="30"/>
      <c r="N336" s="20"/>
      <c r="O336" s="31"/>
      <c r="P336" s="31"/>
      <c r="Q336" s="31"/>
      <c r="T336" s="21"/>
    </row>
    <row r="337" spans="1:20" s="309" customFormat="1" ht="0.95" customHeight="1" x14ac:dyDescent="0.2">
      <c r="A337" s="321" t="s">
        <v>151</v>
      </c>
      <c r="B337" s="323">
        <v>0.31630000000000003</v>
      </c>
      <c r="C337" s="305"/>
      <c r="D337" s="331" t="s">
        <v>150</v>
      </c>
      <c r="E337" s="323">
        <v>0.36</v>
      </c>
      <c r="F337" s="20"/>
      <c r="G337" s="321" t="s">
        <v>142</v>
      </c>
      <c r="H337" s="323">
        <v>0.31499999999999995</v>
      </c>
      <c r="I337" s="30"/>
      <c r="J337" s="30"/>
      <c r="K337" s="30"/>
      <c r="L337" s="30"/>
      <c r="M337" s="30"/>
      <c r="N337" s="20"/>
      <c r="O337" s="31"/>
      <c r="P337" s="31"/>
      <c r="Q337" s="31"/>
      <c r="T337" s="21"/>
    </row>
    <row r="338" spans="1:20" s="309" customFormat="1" ht="0.95" customHeight="1" x14ac:dyDescent="0.2">
      <c r="A338" s="322" t="s">
        <v>151</v>
      </c>
      <c r="B338" s="323">
        <v>0.29920000000000002</v>
      </c>
      <c r="C338" s="305"/>
      <c r="D338" s="331" t="s">
        <v>150</v>
      </c>
      <c r="E338" s="323">
        <v>0.35499999999999998</v>
      </c>
      <c r="F338" s="20"/>
      <c r="G338" s="321" t="s">
        <v>142</v>
      </c>
      <c r="H338" s="323">
        <v>0.28500000000000003</v>
      </c>
      <c r="I338" s="30"/>
      <c r="J338" s="30"/>
      <c r="K338" s="30"/>
      <c r="L338" s="30"/>
      <c r="M338" s="30"/>
      <c r="N338" s="20"/>
      <c r="O338" s="31"/>
      <c r="P338" s="31"/>
      <c r="Q338" s="31"/>
      <c r="T338" s="21"/>
    </row>
    <row r="339" spans="1:20" s="309" customFormat="1" ht="0.95" customHeight="1" x14ac:dyDescent="0.2">
      <c r="A339" s="322" t="s">
        <v>322</v>
      </c>
      <c r="B339" s="323">
        <v>0.30000000000000004</v>
      </c>
      <c r="C339" s="305"/>
      <c r="D339" s="321" t="s">
        <v>143</v>
      </c>
      <c r="E339" s="323">
        <v>0.315</v>
      </c>
      <c r="F339" s="20"/>
      <c r="G339" s="321" t="s">
        <v>142</v>
      </c>
      <c r="H339" s="323">
        <v>0.26500000000000001</v>
      </c>
      <c r="I339" s="30"/>
      <c r="J339" s="30"/>
      <c r="K339" s="30"/>
      <c r="L339" s="30"/>
      <c r="M339" s="30"/>
      <c r="N339" s="20"/>
      <c r="O339" s="31"/>
      <c r="P339" s="31"/>
      <c r="Q339" s="31"/>
      <c r="T339" s="21"/>
    </row>
    <row r="340" spans="1:20" s="309" customFormat="1" ht="0.95" customHeight="1" x14ac:dyDescent="0.2">
      <c r="A340" s="320" t="s">
        <v>153</v>
      </c>
      <c r="B340" s="323">
        <v>0.36</v>
      </c>
      <c r="C340" s="305"/>
      <c r="D340" s="321" t="s">
        <v>143</v>
      </c>
      <c r="E340" s="323">
        <v>0.28800000000000003</v>
      </c>
      <c r="F340" s="20"/>
      <c r="G340" s="321" t="s">
        <v>146</v>
      </c>
      <c r="H340" s="323">
        <v>0.27500000000000002</v>
      </c>
      <c r="I340" s="30"/>
      <c r="J340" s="30"/>
      <c r="K340" s="30"/>
      <c r="L340" s="30"/>
      <c r="M340" s="30"/>
      <c r="N340" s="20"/>
      <c r="O340" s="31"/>
      <c r="P340" s="31"/>
      <c r="Q340" s="31"/>
      <c r="T340" s="21"/>
    </row>
    <row r="341" spans="1:20" s="309" customFormat="1" ht="0.95" customHeight="1" x14ac:dyDescent="0.2">
      <c r="A341" s="20"/>
      <c r="B341" s="20"/>
      <c r="C341" s="305"/>
      <c r="D341" s="321" t="s">
        <v>143</v>
      </c>
      <c r="E341" s="323">
        <v>0.26600000000000001</v>
      </c>
      <c r="F341" s="20"/>
      <c r="G341" s="321" t="s">
        <v>350</v>
      </c>
      <c r="H341" s="323">
        <v>0.34339999999999998</v>
      </c>
      <c r="I341" s="30"/>
      <c r="J341" s="30"/>
      <c r="K341" s="30"/>
      <c r="L341" s="30"/>
      <c r="M341" s="30"/>
      <c r="N341" s="20"/>
      <c r="O341" s="31"/>
      <c r="P341" s="31"/>
      <c r="Q341" s="31"/>
      <c r="T341" s="21"/>
    </row>
    <row r="342" spans="1:20" s="309" customFormat="1" ht="0.95" customHeight="1" x14ac:dyDescent="0.2">
      <c r="A342" s="20"/>
      <c r="B342" s="20"/>
      <c r="C342" s="305"/>
      <c r="D342" s="321" t="s">
        <v>152</v>
      </c>
      <c r="E342" s="323">
        <v>0.30000000000000004</v>
      </c>
      <c r="F342" s="20"/>
      <c r="G342" s="321" t="s">
        <v>188</v>
      </c>
      <c r="H342" s="323">
        <v>0.25</v>
      </c>
      <c r="I342" s="30"/>
      <c r="J342" s="30"/>
      <c r="K342" s="30"/>
      <c r="L342" s="30"/>
      <c r="M342" s="30"/>
      <c r="N342" s="20"/>
      <c r="O342" s="31"/>
      <c r="P342" s="31"/>
      <c r="Q342" s="31"/>
      <c r="T342" s="21"/>
    </row>
    <row r="343" spans="1:20" s="309" customFormat="1" ht="0.95" customHeight="1" x14ac:dyDescent="0.2">
      <c r="A343" s="20"/>
      <c r="B343" s="20"/>
      <c r="C343" s="305"/>
      <c r="D343" s="321" t="s">
        <v>152</v>
      </c>
      <c r="E343" s="323">
        <v>0.28000000000000003</v>
      </c>
      <c r="F343" s="20"/>
      <c r="G343" s="331" t="s">
        <v>324</v>
      </c>
      <c r="H343" s="323">
        <v>0.22500000000000001</v>
      </c>
      <c r="I343" s="30"/>
      <c r="J343" s="30"/>
      <c r="K343" s="30"/>
      <c r="L343" s="30"/>
      <c r="M343" s="30"/>
      <c r="N343" s="20"/>
      <c r="O343" s="31"/>
      <c r="P343" s="31"/>
      <c r="Q343" s="31"/>
      <c r="T343" s="21"/>
    </row>
    <row r="344" spans="1:20" s="309" customFormat="1" ht="0.95" customHeight="1" x14ac:dyDescent="0.2">
      <c r="A344" s="20"/>
      <c r="B344" s="20"/>
      <c r="C344" s="305"/>
      <c r="D344" s="321" t="s">
        <v>152</v>
      </c>
      <c r="E344" s="323">
        <v>0.22500000000000001</v>
      </c>
      <c r="F344" s="20"/>
      <c r="G344" s="321" t="s">
        <v>148</v>
      </c>
      <c r="H344" s="323">
        <v>0.27600000000000002</v>
      </c>
      <c r="I344" s="30"/>
      <c r="J344" s="30"/>
      <c r="K344" s="30"/>
      <c r="L344" s="30"/>
      <c r="M344" s="30"/>
      <c r="N344" s="20"/>
      <c r="O344" s="31"/>
      <c r="P344" s="31"/>
      <c r="Q344" s="31"/>
      <c r="T344" s="21"/>
    </row>
    <row r="345" spans="1:20" s="309" customFormat="1" ht="0.95" customHeight="1" x14ac:dyDescent="0.2">
      <c r="A345" s="20"/>
      <c r="B345" s="20"/>
      <c r="C345" s="305"/>
      <c r="D345" s="331" t="s">
        <v>152</v>
      </c>
      <c r="E345" s="323">
        <v>0.215</v>
      </c>
      <c r="F345" s="20"/>
      <c r="G345" s="321" t="s">
        <v>148</v>
      </c>
      <c r="H345" s="323">
        <v>0.27</v>
      </c>
      <c r="I345" s="30"/>
      <c r="J345" s="30"/>
      <c r="K345" s="30"/>
      <c r="L345" s="30"/>
      <c r="M345" s="30"/>
      <c r="N345" s="20"/>
      <c r="O345" s="31"/>
      <c r="P345" s="31"/>
      <c r="Q345" s="31"/>
      <c r="T345" s="21"/>
    </row>
    <row r="346" spans="1:20" s="309" customFormat="1" ht="0.95" customHeight="1" x14ac:dyDescent="0.2">
      <c r="A346" s="20"/>
      <c r="B346" s="20"/>
      <c r="C346" s="305"/>
      <c r="D346" s="331" t="s">
        <v>147</v>
      </c>
      <c r="E346" s="323">
        <v>0.36</v>
      </c>
      <c r="F346" s="20"/>
      <c r="G346" s="321" t="s">
        <v>148</v>
      </c>
      <c r="H346" s="323">
        <v>0.25900000000000001</v>
      </c>
      <c r="I346" s="30"/>
      <c r="J346" s="30"/>
      <c r="K346" s="30"/>
      <c r="L346" s="30"/>
      <c r="M346" s="30"/>
      <c r="N346" s="20"/>
      <c r="O346" s="31"/>
      <c r="P346" s="31"/>
      <c r="Q346" s="31"/>
      <c r="T346" s="21"/>
    </row>
    <row r="347" spans="1:20" s="309" customFormat="1" ht="0.95" customHeight="1" x14ac:dyDescent="0.2">
      <c r="A347" s="20"/>
      <c r="B347" s="20"/>
      <c r="C347" s="305"/>
      <c r="D347" s="331" t="s">
        <v>147</v>
      </c>
      <c r="E347" s="323">
        <v>0.35749999999999998</v>
      </c>
      <c r="F347" s="20"/>
      <c r="G347" s="321" t="s">
        <v>148</v>
      </c>
      <c r="H347" s="323">
        <v>0.23599999999999999</v>
      </c>
      <c r="I347" s="30"/>
      <c r="J347" s="30"/>
      <c r="K347" s="30"/>
      <c r="L347" s="30"/>
      <c r="M347" s="30"/>
      <c r="N347" s="20"/>
      <c r="O347" s="31"/>
      <c r="P347" s="31"/>
      <c r="Q347" s="31"/>
      <c r="T347" s="21"/>
    </row>
    <row r="348" spans="1:20" s="309" customFormat="1" ht="0.95" customHeight="1" x14ac:dyDescent="0.2">
      <c r="A348" s="20"/>
      <c r="B348" s="20"/>
      <c r="C348" s="305"/>
      <c r="D348" s="321" t="s">
        <v>147</v>
      </c>
      <c r="E348" s="323">
        <v>0.33499999999999996</v>
      </c>
      <c r="F348" s="20"/>
      <c r="G348" s="321" t="s">
        <v>155</v>
      </c>
      <c r="H348" s="323">
        <v>0.376</v>
      </c>
      <c r="I348" s="30"/>
      <c r="J348" s="30"/>
      <c r="K348" s="30"/>
      <c r="L348" s="30"/>
      <c r="M348" s="30"/>
      <c r="N348" s="20"/>
      <c r="O348" s="31"/>
      <c r="P348" s="31"/>
      <c r="Q348" s="31"/>
      <c r="T348" s="21"/>
    </row>
    <row r="349" spans="1:20" s="309" customFormat="1" ht="0.95" customHeight="1" x14ac:dyDescent="0.2">
      <c r="A349" s="20"/>
      <c r="B349" s="20"/>
      <c r="C349" s="305"/>
      <c r="D349" s="321" t="s">
        <v>147</v>
      </c>
      <c r="E349" s="323">
        <v>0.31</v>
      </c>
      <c r="F349" s="20"/>
      <c r="G349" s="321" t="s">
        <v>155</v>
      </c>
      <c r="H349" s="323">
        <v>0.35599999999999998</v>
      </c>
      <c r="I349" s="30"/>
      <c r="J349" s="30"/>
      <c r="K349" s="30"/>
      <c r="L349" s="30"/>
      <c r="M349" s="30"/>
      <c r="N349" s="20"/>
      <c r="O349" s="31"/>
      <c r="P349" s="31"/>
      <c r="Q349" s="31"/>
      <c r="T349" s="21"/>
    </row>
    <row r="350" spans="1:20" s="309" customFormat="1" ht="0.95" customHeight="1" x14ac:dyDescent="0.2">
      <c r="A350" s="20"/>
      <c r="B350" s="20"/>
      <c r="C350" s="305"/>
      <c r="D350" s="321" t="s">
        <v>147</v>
      </c>
      <c r="E350" s="323">
        <v>0.3075</v>
      </c>
      <c r="F350" s="20"/>
      <c r="G350" s="321" t="s">
        <v>193</v>
      </c>
      <c r="H350" s="323">
        <v>0.22500000000000001</v>
      </c>
      <c r="I350" s="30"/>
      <c r="J350" s="30"/>
      <c r="K350" s="30"/>
      <c r="L350" s="30"/>
      <c r="M350" s="30"/>
      <c r="N350" s="20"/>
      <c r="O350" s="31"/>
      <c r="P350" s="31"/>
      <c r="Q350" s="31"/>
      <c r="T350" s="21"/>
    </row>
    <row r="351" spans="1:20" s="309" customFormat="1" ht="0.95" customHeight="1" x14ac:dyDescent="0.2">
      <c r="A351" s="20"/>
      <c r="B351" s="20"/>
      <c r="C351" s="305"/>
      <c r="D351" s="321" t="s">
        <v>144</v>
      </c>
      <c r="E351" s="323">
        <v>0.31499999999999995</v>
      </c>
      <c r="F351" s="20"/>
      <c r="G351" s="321" t="s">
        <v>193</v>
      </c>
      <c r="H351" s="323">
        <v>0.222</v>
      </c>
      <c r="I351" s="30"/>
      <c r="J351" s="30"/>
      <c r="K351" s="30"/>
      <c r="L351" s="30"/>
      <c r="M351" s="30"/>
      <c r="N351" s="20"/>
      <c r="O351" s="31"/>
      <c r="P351" s="31"/>
      <c r="Q351" s="31"/>
      <c r="T351" s="21"/>
    </row>
    <row r="352" spans="1:20" s="309" customFormat="1" ht="0.95" customHeight="1" x14ac:dyDescent="0.2">
      <c r="A352" s="20"/>
      <c r="B352" s="20"/>
      <c r="C352" s="305"/>
      <c r="D352" s="321" t="s">
        <v>144</v>
      </c>
      <c r="E352" s="323">
        <v>0.30499999999999999</v>
      </c>
      <c r="F352" s="20"/>
      <c r="G352" s="321" t="s">
        <v>193</v>
      </c>
      <c r="H352" s="323">
        <v>0.215</v>
      </c>
      <c r="I352" s="30"/>
      <c r="J352" s="30"/>
      <c r="K352" s="30"/>
      <c r="L352" s="30"/>
      <c r="M352" s="30"/>
      <c r="N352" s="20"/>
      <c r="O352" s="31"/>
      <c r="P352" s="31"/>
      <c r="Q352" s="31"/>
      <c r="T352" s="21"/>
    </row>
    <row r="353" spans="1:20" s="309" customFormat="1" ht="0.95" customHeight="1" x14ac:dyDescent="0.2">
      <c r="A353" s="20"/>
      <c r="B353" s="20"/>
      <c r="C353" s="305"/>
      <c r="D353" s="321" t="s">
        <v>144</v>
      </c>
      <c r="E353" s="323">
        <v>0.2</v>
      </c>
      <c r="F353" s="20"/>
      <c r="G353" s="321" t="s">
        <v>193</v>
      </c>
      <c r="H353" s="323">
        <v>0.21199999999999999</v>
      </c>
      <c r="I353" s="30"/>
      <c r="J353" s="30"/>
      <c r="K353" s="30"/>
      <c r="L353" s="30"/>
      <c r="M353" s="30"/>
      <c r="N353" s="20"/>
      <c r="O353" s="31"/>
      <c r="P353" s="31"/>
      <c r="Q353" s="31"/>
      <c r="T353" s="21"/>
    </row>
    <row r="354" spans="1:20" s="309" customFormat="1" ht="0.95" customHeight="1" x14ac:dyDescent="0.2">
      <c r="A354" s="20"/>
      <c r="B354" s="20"/>
      <c r="C354" s="305"/>
      <c r="D354" s="321" t="s">
        <v>323</v>
      </c>
      <c r="E354" s="323">
        <v>0.28000000000000003</v>
      </c>
      <c r="F354" s="20"/>
      <c r="G354" s="321" t="s">
        <v>151</v>
      </c>
      <c r="H354" s="323">
        <v>0.36330000000000001</v>
      </c>
      <c r="I354" s="30"/>
      <c r="J354" s="30"/>
      <c r="K354" s="30"/>
      <c r="L354" s="30"/>
      <c r="M354" s="30"/>
      <c r="N354" s="20"/>
      <c r="O354" s="31"/>
      <c r="P354" s="31"/>
      <c r="Q354" s="31"/>
      <c r="T354" s="21"/>
    </row>
    <row r="355" spans="1:20" s="309" customFormat="1" ht="0.95" customHeight="1" x14ac:dyDescent="0.2">
      <c r="A355" s="20"/>
      <c r="B355" s="20"/>
      <c r="C355" s="305"/>
      <c r="D355" s="331" t="s">
        <v>323</v>
      </c>
      <c r="E355" s="323">
        <v>0.26</v>
      </c>
      <c r="F355" s="20"/>
      <c r="G355" s="321" t="s">
        <v>151</v>
      </c>
      <c r="H355" s="323">
        <v>0.32830000000000004</v>
      </c>
      <c r="I355" s="30"/>
      <c r="J355" s="30"/>
      <c r="K355" s="30"/>
      <c r="L355" s="30"/>
      <c r="M355" s="30"/>
      <c r="N355" s="20"/>
      <c r="O355" s="31"/>
      <c r="P355" s="31"/>
      <c r="Q355" s="31"/>
      <c r="T355" s="21"/>
    </row>
    <row r="356" spans="1:20" s="309" customFormat="1" ht="0.95" customHeight="1" x14ac:dyDescent="0.2">
      <c r="A356" s="20"/>
      <c r="B356" s="20"/>
      <c r="C356" s="305"/>
      <c r="D356" s="331" t="s">
        <v>323</v>
      </c>
      <c r="E356" s="323">
        <v>0.24</v>
      </c>
      <c r="F356" s="20"/>
      <c r="G356" s="321" t="s">
        <v>151</v>
      </c>
      <c r="H356" s="323">
        <v>0.32629999999999998</v>
      </c>
      <c r="I356" s="30"/>
      <c r="J356" s="30"/>
      <c r="K356" s="30"/>
      <c r="L356" s="30"/>
      <c r="M356" s="30"/>
      <c r="N356" s="20"/>
      <c r="O356" s="31"/>
      <c r="P356" s="31"/>
      <c r="Q356" s="31"/>
      <c r="T356" s="21"/>
    </row>
    <row r="357" spans="1:20" s="309" customFormat="1" ht="0.95" customHeight="1" x14ac:dyDescent="0.2">
      <c r="A357" s="20"/>
      <c r="B357" s="20"/>
      <c r="C357" s="305"/>
      <c r="D357" s="331" t="s">
        <v>323</v>
      </c>
      <c r="E357" s="323">
        <v>0.22999999999999998</v>
      </c>
      <c r="F357" s="20"/>
      <c r="G357" s="321" t="s">
        <v>151</v>
      </c>
      <c r="H357" s="323">
        <v>0.31160000000000004</v>
      </c>
      <c r="I357" s="30"/>
      <c r="J357" s="30"/>
      <c r="K357" s="30"/>
      <c r="L357" s="30"/>
      <c r="M357" s="30"/>
      <c r="N357" s="20"/>
      <c r="O357" s="31"/>
      <c r="P357" s="31"/>
      <c r="Q357" s="31"/>
      <c r="T357" s="21"/>
    </row>
    <row r="358" spans="1:20" s="309" customFormat="1" ht="0.95" customHeight="1" x14ac:dyDescent="0.2">
      <c r="A358" s="20"/>
      <c r="B358" s="20"/>
      <c r="C358" s="305"/>
      <c r="D358" s="321" t="s">
        <v>195</v>
      </c>
      <c r="E358" s="323">
        <v>0.25</v>
      </c>
      <c r="F358" s="20"/>
      <c r="G358" s="321" t="s">
        <v>151</v>
      </c>
      <c r="H358" s="323">
        <v>0.31130000000000002</v>
      </c>
      <c r="I358" s="30"/>
      <c r="J358" s="30"/>
      <c r="K358" s="30"/>
      <c r="L358" s="30"/>
      <c r="M358" s="30"/>
      <c r="N358" s="20"/>
      <c r="O358" s="31"/>
      <c r="P358" s="31"/>
      <c r="Q358" s="31"/>
      <c r="T358" s="21"/>
    </row>
    <row r="359" spans="1:20" s="309" customFormat="1" ht="0.95" customHeight="1" x14ac:dyDescent="0.2">
      <c r="A359" s="20"/>
      <c r="B359" s="20"/>
      <c r="C359" s="305"/>
      <c r="D359" s="321" t="s">
        <v>197</v>
      </c>
      <c r="E359" s="323">
        <v>0.21999999999999997</v>
      </c>
      <c r="F359" s="20"/>
      <c r="G359" s="321" t="s">
        <v>151</v>
      </c>
      <c r="H359" s="323">
        <v>0.29420000000000002</v>
      </c>
      <c r="I359" s="30"/>
      <c r="J359" s="30"/>
      <c r="K359" s="30"/>
      <c r="L359" s="30"/>
      <c r="M359" s="30"/>
      <c r="N359" s="20"/>
      <c r="O359" s="31"/>
      <c r="P359" s="31"/>
      <c r="Q359" s="31"/>
      <c r="T359" s="21"/>
    </row>
    <row r="360" spans="1:20" s="309" customFormat="1" ht="0.95" customHeight="1" x14ac:dyDescent="0.2">
      <c r="A360" s="20"/>
      <c r="B360" s="20"/>
      <c r="C360" s="305"/>
      <c r="D360" s="321" t="s">
        <v>197</v>
      </c>
      <c r="E360" s="323">
        <v>0.18</v>
      </c>
      <c r="F360" s="20"/>
      <c r="G360" s="321" t="s">
        <v>322</v>
      </c>
      <c r="H360" s="323">
        <v>0.27</v>
      </c>
      <c r="I360" s="30"/>
      <c r="J360" s="30"/>
      <c r="K360" s="30"/>
      <c r="L360" s="30"/>
      <c r="M360" s="30"/>
      <c r="N360" s="20"/>
      <c r="O360" s="31"/>
      <c r="P360" s="31"/>
      <c r="Q360" s="31"/>
      <c r="T360" s="21"/>
    </row>
    <row r="361" spans="1:20" s="309" customFormat="1" ht="0.95" customHeight="1" x14ac:dyDescent="0.2">
      <c r="A361" s="20"/>
      <c r="B361" s="20"/>
      <c r="C361" s="305"/>
      <c r="D361" s="321" t="s">
        <v>197</v>
      </c>
      <c r="E361" s="323">
        <v>0.16</v>
      </c>
      <c r="F361" s="20"/>
      <c r="G361" s="331" t="s">
        <v>153</v>
      </c>
      <c r="H361" s="323">
        <v>0.28999999999999998</v>
      </c>
      <c r="I361" s="30"/>
      <c r="J361" s="30"/>
      <c r="K361" s="30"/>
      <c r="L361" s="30"/>
      <c r="M361" s="30"/>
      <c r="N361" s="20"/>
      <c r="O361" s="31"/>
      <c r="P361" s="31"/>
      <c r="Q361" s="31"/>
      <c r="T361" s="21"/>
    </row>
    <row r="362" spans="1:20" s="309" customFormat="1" ht="0.95" customHeight="1" x14ac:dyDescent="0.2">
      <c r="A362" s="20"/>
      <c r="B362" s="20"/>
      <c r="C362" s="305"/>
      <c r="D362" s="321" t="s">
        <v>184</v>
      </c>
      <c r="E362" s="323">
        <v>0.26</v>
      </c>
      <c r="F362" s="20"/>
      <c r="G362" s="308"/>
      <c r="H362" s="307"/>
      <c r="I362" s="30"/>
      <c r="J362" s="30"/>
      <c r="K362" s="30"/>
      <c r="L362" s="30"/>
      <c r="M362" s="30"/>
      <c r="N362" s="20"/>
      <c r="O362" s="31"/>
      <c r="P362" s="31"/>
      <c r="Q362" s="31"/>
      <c r="T362" s="21"/>
    </row>
    <row r="363" spans="1:20" s="309" customFormat="1" ht="0.95" customHeight="1" x14ac:dyDescent="0.2">
      <c r="A363" s="20"/>
      <c r="B363" s="20"/>
      <c r="C363" s="305"/>
      <c r="D363" s="321" t="s">
        <v>184</v>
      </c>
      <c r="E363" s="323">
        <v>0.25</v>
      </c>
      <c r="F363" s="20"/>
      <c r="G363" s="306"/>
      <c r="H363" s="306"/>
      <c r="I363" s="30"/>
      <c r="J363" s="30"/>
      <c r="K363" s="30"/>
      <c r="L363" s="30"/>
      <c r="M363" s="30"/>
      <c r="N363" s="20"/>
      <c r="O363" s="31"/>
      <c r="P363" s="31"/>
      <c r="Q363" s="31"/>
      <c r="T363" s="21"/>
    </row>
    <row r="364" spans="1:20" s="309" customFormat="1" ht="0.95" customHeight="1" x14ac:dyDescent="0.2">
      <c r="A364" s="20"/>
      <c r="B364" s="20"/>
      <c r="C364" s="305"/>
      <c r="D364" s="321" t="s">
        <v>184</v>
      </c>
      <c r="E364" s="323">
        <v>0.24</v>
      </c>
      <c r="F364" s="20"/>
      <c r="G364" s="20"/>
      <c r="H364" s="30"/>
      <c r="I364" s="30"/>
      <c r="J364" s="30"/>
      <c r="K364" s="30"/>
      <c r="L364" s="30"/>
      <c r="M364" s="30"/>
      <c r="N364" s="20"/>
      <c r="O364" s="31"/>
      <c r="P364" s="31"/>
      <c r="Q364" s="31"/>
      <c r="T364" s="21"/>
    </row>
    <row r="365" spans="1:20" s="309" customFormat="1" ht="0.95" customHeight="1" x14ac:dyDescent="0.2">
      <c r="A365" s="20"/>
      <c r="B365" s="20"/>
      <c r="C365" s="305"/>
      <c r="D365" s="321" t="s">
        <v>184</v>
      </c>
      <c r="E365" s="323">
        <v>0.22</v>
      </c>
      <c r="F365" s="20"/>
      <c r="G365" s="20"/>
      <c r="H365" s="30"/>
      <c r="I365" s="30"/>
      <c r="J365" s="30"/>
      <c r="K365" s="30"/>
      <c r="L365" s="30"/>
      <c r="M365" s="30"/>
      <c r="N365" s="20"/>
      <c r="O365" s="31"/>
      <c r="P365" s="31"/>
      <c r="Q365" s="31"/>
      <c r="T365" s="21"/>
    </row>
    <row r="366" spans="1:20" s="309" customFormat="1" ht="0.95" customHeight="1" x14ac:dyDescent="0.2">
      <c r="A366" s="20"/>
      <c r="B366" s="20"/>
      <c r="C366" s="305"/>
      <c r="D366" s="321" t="s">
        <v>183</v>
      </c>
      <c r="E366" s="323">
        <v>0.23</v>
      </c>
      <c r="F366" s="20"/>
      <c r="G366" s="20"/>
      <c r="H366" s="30"/>
      <c r="I366" s="30"/>
      <c r="J366" s="30"/>
      <c r="K366" s="30"/>
      <c r="L366" s="30"/>
      <c r="M366" s="30"/>
      <c r="N366" s="20"/>
      <c r="O366" s="31"/>
      <c r="P366" s="31"/>
      <c r="Q366" s="31"/>
      <c r="T366" s="21"/>
    </row>
    <row r="367" spans="1:20" s="309" customFormat="1" ht="0.95" customHeight="1" x14ac:dyDescent="0.2">
      <c r="A367" s="20"/>
      <c r="B367" s="20"/>
      <c r="C367" s="305"/>
      <c r="D367" s="321" t="s">
        <v>187</v>
      </c>
      <c r="E367" s="323">
        <v>0.28500000000000003</v>
      </c>
      <c r="F367" s="20"/>
      <c r="G367" s="20"/>
      <c r="H367" s="30"/>
      <c r="I367" s="30"/>
      <c r="J367" s="30"/>
      <c r="K367" s="30"/>
      <c r="L367" s="30"/>
      <c r="M367" s="30"/>
      <c r="N367" s="20"/>
      <c r="O367" s="31"/>
      <c r="P367" s="31"/>
      <c r="Q367" s="31"/>
      <c r="T367" s="21"/>
    </row>
    <row r="368" spans="1:20" s="309" customFormat="1" ht="0.95" customHeight="1" x14ac:dyDescent="0.2">
      <c r="A368" s="20"/>
      <c r="B368" s="20"/>
      <c r="C368" s="305"/>
      <c r="D368" s="331" t="s">
        <v>361</v>
      </c>
      <c r="E368" s="323">
        <v>0.27999999999999997</v>
      </c>
      <c r="F368" s="20"/>
      <c r="G368" s="20"/>
      <c r="H368" s="30"/>
      <c r="I368" s="30"/>
      <c r="J368" s="30"/>
      <c r="K368" s="30"/>
      <c r="L368" s="30"/>
      <c r="M368" s="30"/>
      <c r="N368" s="20"/>
      <c r="O368" s="31"/>
      <c r="P368" s="31"/>
      <c r="Q368" s="31"/>
      <c r="T368" s="21"/>
    </row>
    <row r="369" spans="1:20" s="309" customFormat="1" ht="0.95" customHeight="1" x14ac:dyDescent="0.2">
      <c r="A369" s="20"/>
      <c r="B369" s="20"/>
      <c r="C369" s="305"/>
      <c r="D369" s="321" t="s">
        <v>142</v>
      </c>
      <c r="E369" s="323">
        <v>0.37</v>
      </c>
      <c r="F369" s="20"/>
      <c r="G369" s="20"/>
      <c r="H369" s="30"/>
      <c r="I369" s="30"/>
      <c r="J369" s="30"/>
      <c r="K369" s="30"/>
      <c r="L369" s="30"/>
      <c r="M369" s="30"/>
      <c r="N369" s="20"/>
      <c r="O369" s="31"/>
      <c r="P369" s="31"/>
      <c r="Q369" s="31"/>
      <c r="T369" s="21"/>
    </row>
    <row r="370" spans="1:20" s="309" customFormat="1" ht="0.95" customHeight="1" x14ac:dyDescent="0.2">
      <c r="A370" s="20"/>
      <c r="B370" s="20"/>
      <c r="C370" s="305"/>
      <c r="D370" s="321" t="s">
        <v>142</v>
      </c>
      <c r="E370" s="323">
        <v>0.36</v>
      </c>
      <c r="F370" s="20"/>
      <c r="G370" s="20"/>
      <c r="H370" s="30"/>
      <c r="I370" s="30"/>
      <c r="J370" s="30"/>
      <c r="K370" s="30"/>
      <c r="L370" s="30"/>
      <c r="M370" s="30"/>
      <c r="N370" s="20"/>
      <c r="O370" s="31"/>
      <c r="P370" s="31"/>
      <c r="Q370" s="31"/>
      <c r="T370" s="21"/>
    </row>
    <row r="371" spans="1:20" s="309" customFormat="1" ht="0.95" customHeight="1" x14ac:dyDescent="0.2">
      <c r="A371" s="20"/>
      <c r="B371" s="20"/>
      <c r="C371" s="305"/>
      <c r="D371" s="321" t="s">
        <v>142</v>
      </c>
      <c r="E371" s="323">
        <v>0.35</v>
      </c>
      <c r="F371" s="20"/>
      <c r="G371" s="20"/>
      <c r="H371" s="30"/>
      <c r="I371" s="30"/>
      <c r="J371" s="30"/>
      <c r="K371" s="30"/>
      <c r="L371" s="30"/>
      <c r="M371" s="30"/>
      <c r="N371" s="20"/>
      <c r="O371" s="31"/>
      <c r="P371" s="31"/>
      <c r="Q371" s="31"/>
      <c r="T371" s="21"/>
    </row>
    <row r="372" spans="1:20" s="309" customFormat="1" ht="0.95" customHeight="1" x14ac:dyDescent="0.2">
      <c r="A372" s="20"/>
      <c r="B372" s="20"/>
      <c r="C372" s="305"/>
      <c r="D372" s="321" t="s">
        <v>142</v>
      </c>
      <c r="E372" s="323">
        <v>0.33999999999999997</v>
      </c>
      <c r="F372" s="20"/>
      <c r="G372" s="20"/>
      <c r="H372" s="30"/>
      <c r="I372" s="30"/>
      <c r="J372" s="30"/>
      <c r="K372" s="30"/>
      <c r="L372" s="30"/>
      <c r="M372" s="30"/>
      <c r="N372" s="20"/>
      <c r="O372" s="31"/>
      <c r="P372" s="31"/>
      <c r="Q372" s="31"/>
      <c r="T372" s="21"/>
    </row>
    <row r="373" spans="1:20" s="309" customFormat="1" ht="0.95" customHeight="1" x14ac:dyDescent="0.2">
      <c r="A373" s="20"/>
      <c r="B373" s="20"/>
      <c r="C373" s="305"/>
      <c r="D373" s="321" t="s">
        <v>142</v>
      </c>
      <c r="E373" s="323">
        <v>0.31999999999999995</v>
      </c>
      <c r="F373" s="20"/>
      <c r="G373" s="20"/>
      <c r="H373" s="30"/>
      <c r="I373" s="30"/>
      <c r="J373" s="30"/>
      <c r="K373" s="30"/>
      <c r="L373" s="30"/>
      <c r="M373" s="30"/>
      <c r="N373" s="20"/>
      <c r="O373" s="31"/>
      <c r="P373" s="31"/>
      <c r="Q373" s="31"/>
      <c r="T373" s="21"/>
    </row>
    <row r="374" spans="1:20" s="309" customFormat="1" ht="0.95" customHeight="1" x14ac:dyDescent="0.2">
      <c r="A374" s="20"/>
      <c r="B374" s="20"/>
      <c r="C374" s="305"/>
      <c r="D374" s="321" t="s">
        <v>142</v>
      </c>
      <c r="E374" s="323">
        <v>0.29000000000000004</v>
      </c>
      <c r="F374" s="20"/>
      <c r="G374" s="20"/>
      <c r="H374" s="30"/>
      <c r="I374" s="30"/>
      <c r="J374" s="30"/>
      <c r="K374" s="30"/>
      <c r="L374" s="30"/>
      <c r="M374" s="30"/>
      <c r="N374" s="20"/>
      <c r="O374" s="31"/>
      <c r="P374" s="31"/>
      <c r="Q374" s="31"/>
      <c r="T374" s="21"/>
    </row>
    <row r="375" spans="1:20" s="309" customFormat="1" ht="0.95" customHeight="1" x14ac:dyDescent="0.2">
      <c r="A375" s="20"/>
      <c r="B375" s="20"/>
      <c r="C375" s="305"/>
      <c r="D375" s="321" t="s">
        <v>142</v>
      </c>
      <c r="E375" s="323">
        <v>0.27</v>
      </c>
      <c r="F375" s="20"/>
      <c r="G375" s="20"/>
      <c r="H375" s="30"/>
      <c r="I375" s="30"/>
      <c r="J375" s="30"/>
      <c r="K375" s="30"/>
      <c r="L375" s="30"/>
      <c r="M375" s="30"/>
      <c r="N375" s="20"/>
      <c r="O375" s="31"/>
      <c r="P375" s="31"/>
      <c r="Q375" s="31"/>
      <c r="T375" s="21"/>
    </row>
    <row r="376" spans="1:20" s="309" customFormat="1" ht="0.95" customHeight="1" x14ac:dyDescent="0.2">
      <c r="A376" s="20"/>
      <c r="B376" s="20"/>
      <c r="C376" s="305"/>
      <c r="D376" s="321" t="s">
        <v>146</v>
      </c>
      <c r="E376" s="323">
        <v>0.34499999999999997</v>
      </c>
      <c r="F376" s="20"/>
      <c r="G376" s="20"/>
      <c r="H376" s="30"/>
      <c r="I376" s="30"/>
      <c r="J376" s="30"/>
      <c r="K376" s="30"/>
      <c r="L376" s="30"/>
      <c r="M376" s="30"/>
      <c r="N376" s="20"/>
      <c r="O376" s="31"/>
      <c r="P376" s="31"/>
      <c r="Q376" s="31"/>
      <c r="T376" s="21"/>
    </row>
    <row r="377" spans="1:20" s="309" customFormat="1" ht="0.95" customHeight="1" x14ac:dyDescent="0.2">
      <c r="A377" s="20"/>
      <c r="B377" s="20"/>
      <c r="C377" s="305"/>
      <c r="D377" s="321" t="s">
        <v>146</v>
      </c>
      <c r="E377" s="323">
        <v>0.33499999999999996</v>
      </c>
      <c r="F377" s="20"/>
      <c r="G377" s="20"/>
      <c r="H377" s="30"/>
      <c r="I377" s="30"/>
      <c r="J377" s="30"/>
      <c r="K377" s="30"/>
      <c r="L377" s="30"/>
      <c r="M377" s="30"/>
      <c r="N377" s="20"/>
      <c r="O377" s="31"/>
      <c r="P377" s="31"/>
      <c r="Q377" s="31"/>
      <c r="T377" s="21"/>
    </row>
    <row r="378" spans="1:20" s="309" customFormat="1" ht="0.95" customHeight="1" x14ac:dyDescent="0.2">
      <c r="A378" s="20"/>
      <c r="B378" s="20"/>
      <c r="C378" s="305"/>
      <c r="D378" s="321" t="s">
        <v>146</v>
      </c>
      <c r="E378" s="323">
        <v>0.32500000000000001</v>
      </c>
      <c r="F378" s="20"/>
      <c r="G378" s="20"/>
      <c r="H378" s="30"/>
      <c r="I378" s="30"/>
      <c r="J378" s="30"/>
      <c r="K378" s="30"/>
      <c r="L378" s="30"/>
      <c r="M378" s="30"/>
      <c r="N378" s="20"/>
      <c r="O378" s="31"/>
      <c r="P378" s="31"/>
      <c r="Q378" s="31"/>
      <c r="T378" s="21"/>
    </row>
    <row r="379" spans="1:20" s="309" customFormat="1" ht="0.95" customHeight="1" x14ac:dyDescent="0.2">
      <c r="A379" s="20"/>
      <c r="B379" s="20"/>
      <c r="C379" s="305"/>
      <c r="D379" s="321" t="s">
        <v>350</v>
      </c>
      <c r="E379" s="323">
        <v>0.34839999999999999</v>
      </c>
      <c r="F379" s="20"/>
      <c r="G379" s="20"/>
      <c r="H379" s="30"/>
      <c r="I379" s="30"/>
      <c r="J379" s="30"/>
      <c r="K379" s="30"/>
      <c r="L379" s="30"/>
      <c r="M379" s="30"/>
      <c r="N379" s="20"/>
      <c r="O379" s="31"/>
      <c r="P379" s="31"/>
      <c r="Q379" s="31"/>
      <c r="T379" s="21"/>
    </row>
    <row r="380" spans="1:20" s="309" customFormat="1" ht="0.95" customHeight="1" x14ac:dyDescent="0.2">
      <c r="A380" s="20"/>
      <c r="B380" s="20"/>
      <c r="C380" s="305"/>
      <c r="D380" s="321" t="s">
        <v>188</v>
      </c>
      <c r="E380" s="323">
        <v>0.255</v>
      </c>
      <c r="F380" s="20"/>
      <c r="G380" s="20"/>
      <c r="H380" s="30"/>
      <c r="I380" s="30"/>
      <c r="J380" s="30"/>
      <c r="K380" s="30"/>
      <c r="L380" s="30"/>
      <c r="M380" s="30"/>
      <c r="N380" s="20"/>
      <c r="O380" s="31"/>
      <c r="P380" s="31"/>
      <c r="Q380" s="31"/>
      <c r="T380" s="21"/>
    </row>
    <row r="381" spans="1:20" s="309" customFormat="1" ht="0.95" customHeight="1" x14ac:dyDescent="0.2">
      <c r="A381" s="20"/>
      <c r="B381" s="20"/>
      <c r="C381" s="305"/>
      <c r="D381" s="321" t="s">
        <v>158</v>
      </c>
      <c r="E381" s="323">
        <v>0.33499999999999996</v>
      </c>
      <c r="F381" s="20"/>
      <c r="G381" s="20"/>
      <c r="H381" s="30"/>
      <c r="I381" s="30"/>
      <c r="J381" s="30"/>
      <c r="K381" s="30"/>
      <c r="L381" s="30"/>
      <c r="M381" s="30"/>
      <c r="N381" s="20"/>
      <c r="O381" s="31"/>
      <c r="P381" s="31"/>
      <c r="Q381" s="31"/>
      <c r="T381" s="21"/>
    </row>
    <row r="382" spans="1:20" s="309" customFormat="1" ht="0.95" customHeight="1" x14ac:dyDescent="0.2">
      <c r="A382" s="20"/>
      <c r="B382" s="20"/>
      <c r="C382" s="305"/>
      <c r="D382" s="321" t="s">
        <v>182</v>
      </c>
      <c r="E382" s="323">
        <v>0.21249999999999999</v>
      </c>
      <c r="F382" s="20"/>
      <c r="G382" s="20"/>
      <c r="H382" s="30"/>
      <c r="I382" s="30"/>
      <c r="J382" s="30"/>
      <c r="K382" s="30"/>
      <c r="L382" s="30"/>
      <c r="M382" s="30"/>
      <c r="N382" s="20"/>
      <c r="O382" s="31"/>
      <c r="P382" s="31"/>
      <c r="Q382" s="31"/>
      <c r="T382" s="21"/>
    </row>
    <row r="383" spans="1:20" s="309" customFormat="1" ht="0.95" customHeight="1" x14ac:dyDescent="0.2">
      <c r="A383" s="20"/>
      <c r="B383" s="20"/>
      <c r="C383" s="305"/>
      <c r="D383" s="321" t="s">
        <v>189</v>
      </c>
      <c r="E383" s="323">
        <v>0.31</v>
      </c>
      <c r="F383" s="20"/>
      <c r="G383" s="20"/>
      <c r="H383" s="30"/>
      <c r="I383" s="30"/>
      <c r="J383" s="30"/>
      <c r="K383" s="30"/>
      <c r="L383" s="30"/>
      <c r="M383" s="30"/>
      <c r="N383" s="20"/>
      <c r="O383" s="31"/>
      <c r="P383" s="31"/>
      <c r="Q383" s="31"/>
      <c r="T383" s="21"/>
    </row>
    <row r="384" spans="1:20" s="309" customFormat="1" ht="0.95" customHeight="1" x14ac:dyDescent="0.2">
      <c r="A384" s="20"/>
      <c r="B384" s="20"/>
      <c r="C384" s="305"/>
      <c r="D384" s="321" t="s">
        <v>189</v>
      </c>
      <c r="E384" s="323">
        <v>0.30000000000000004</v>
      </c>
      <c r="F384" s="20"/>
      <c r="G384" s="20"/>
      <c r="H384" s="30"/>
      <c r="I384" s="30"/>
      <c r="J384" s="30"/>
      <c r="K384" s="30"/>
      <c r="L384" s="30"/>
      <c r="M384" s="30"/>
      <c r="N384" s="20"/>
      <c r="O384" s="31"/>
      <c r="P384" s="31"/>
      <c r="Q384" s="31"/>
      <c r="T384" s="21"/>
    </row>
    <row r="385" spans="1:20" s="309" customFormat="1" ht="0.95" customHeight="1" x14ac:dyDescent="0.2">
      <c r="A385" s="20"/>
      <c r="B385" s="20"/>
      <c r="C385" s="305"/>
      <c r="D385" s="321" t="s">
        <v>189</v>
      </c>
      <c r="E385" s="323">
        <v>0.28000000000000003</v>
      </c>
      <c r="F385" s="20"/>
      <c r="G385" s="20"/>
      <c r="H385" s="30"/>
      <c r="I385" s="30"/>
      <c r="J385" s="30"/>
      <c r="K385" s="30"/>
      <c r="L385" s="30"/>
      <c r="M385" s="30"/>
      <c r="N385" s="20"/>
      <c r="O385" s="31"/>
      <c r="P385" s="31"/>
      <c r="Q385" s="31"/>
      <c r="T385" s="21"/>
    </row>
    <row r="386" spans="1:20" s="309" customFormat="1" ht="0.95" customHeight="1" x14ac:dyDescent="0.2">
      <c r="A386" s="20"/>
      <c r="B386" s="20"/>
      <c r="C386" s="305"/>
      <c r="D386" s="321" t="s">
        <v>324</v>
      </c>
      <c r="E386" s="323">
        <v>0.23500000000000001</v>
      </c>
      <c r="F386" s="20"/>
      <c r="G386" s="20"/>
      <c r="H386" s="30"/>
      <c r="I386" s="30"/>
      <c r="J386" s="30"/>
      <c r="K386" s="30"/>
      <c r="L386" s="30"/>
      <c r="M386" s="30"/>
      <c r="N386" s="20"/>
      <c r="O386" s="31"/>
      <c r="P386" s="31"/>
      <c r="Q386" s="31"/>
      <c r="T386" s="21"/>
    </row>
    <row r="387" spans="1:20" s="309" customFormat="1" ht="0.95" customHeight="1" x14ac:dyDescent="0.2">
      <c r="A387" s="20"/>
      <c r="B387" s="20"/>
      <c r="C387" s="305"/>
      <c r="D387" s="321" t="s">
        <v>148</v>
      </c>
      <c r="E387" s="323">
        <v>0.27600000000000002</v>
      </c>
      <c r="F387" s="20"/>
      <c r="G387" s="20"/>
      <c r="H387" s="30"/>
      <c r="I387" s="30"/>
      <c r="J387" s="30"/>
      <c r="K387" s="30"/>
      <c r="L387" s="30"/>
      <c r="M387" s="30"/>
      <c r="N387" s="20"/>
      <c r="O387" s="31"/>
      <c r="P387" s="31"/>
      <c r="Q387" s="31"/>
      <c r="T387" s="21"/>
    </row>
    <row r="388" spans="1:20" s="309" customFormat="1" ht="0.95" customHeight="1" x14ac:dyDescent="0.2">
      <c r="A388" s="20"/>
      <c r="B388" s="20"/>
      <c r="C388" s="305"/>
      <c r="D388" s="321" t="s">
        <v>148</v>
      </c>
      <c r="E388" s="323">
        <v>0.25900000000000001</v>
      </c>
      <c r="F388" s="20"/>
      <c r="G388" s="20"/>
      <c r="H388" s="30"/>
      <c r="I388" s="30"/>
      <c r="J388" s="30"/>
      <c r="K388" s="30"/>
      <c r="L388" s="30"/>
      <c r="M388" s="30"/>
      <c r="N388" s="20"/>
      <c r="O388" s="31"/>
      <c r="P388" s="31"/>
      <c r="Q388" s="31"/>
      <c r="T388" s="21"/>
    </row>
    <row r="389" spans="1:20" s="309" customFormat="1" ht="0.95" customHeight="1" x14ac:dyDescent="0.2">
      <c r="A389" s="20"/>
      <c r="B389" s="20"/>
      <c r="C389" s="305"/>
      <c r="D389" s="321" t="s">
        <v>148</v>
      </c>
      <c r="E389" s="323">
        <v>0.23599999999999999</v>
      </c>
      <c r="F389" s="20"/>
      <c r="G389" s="20"/>
      <c r="H389" s="30"/>
      <c r="I389" s="30"/>
      <c r="J389" s="30"/>
      <c r="K389" s="30"/>
      <c r="L389" s="30"/>
      <c r="M389" s="30"/>
      <c r="N389" s="20"/>
      <c r="O389" s="31"/>
      <c r="P389" s="31"/>
      <c r="Q389" s="31"/>
      <c r="T389" s="21"/>
    </row>
    <row r="390" spans="1:20" s="309" customFormat="1" ht="0.95" customHeight="1" x14ac:dyDescent="0.2">
      <c r="A390" s="20"/>
      <c r="B390" s="20"/>
      <c r="C390" s="305"/>
      <c r="D390" s="321" t="s">
        <v>155</v>
      </c>
      <c r="E390" s="323">
        <v>0.38600000000000001</v>
      </c>
      <c r="F390" s="20"/>
      <c r="G390" s="20"/>
      <c r="H390" s="30"/>
      <c r="I390" s="30"/>
      <c r="J390" s="30"/>
      <c r="K390" s="30"/>
      <c r="L390" s="30"/>
      <c r="M390" s="30"/>
      <c r="N390" s="20"/>
      <c r="O390" s="31"/>
      <c r="P390" s="31"/>
      <c r="Q390" s="31"/>
      <c r="T390" s="21"/>
    </row>
    <row r="391" spans="1:20" s="309" customFormat="1" ht="0.95" customHeight="1" x14ac:dyDescent="0.2">
      <c r="A391" s="20"/>
      <c r="B391" s="20"/>
      <c r="C391" s="305"/>
      <c r="D391" s="321" t="s">
        <v>155</v>
      </c>
      <c r="E391" s="323">
        <v>0.36599999999999999</v>
      </c>
      <c r="F391" s="20"/>
      <c r="G391" s="20"/>
      <c r="H391" s="30"/>
      <c r="I391" s="30"/>
      <c r="J391" s="30"/>
      <c r="K391" s="30"/>
      <c r="L391" s="30"/>
      <c r="M391" s="30"/>
      <c r="N391" s="20"/>
      <c r="O391" s="31"/>
      <c r="P391" s="31"/>
      <c r="Q391" s="31"/>
      <c r="T391" s="21"/>
    </row>
    <row r="392" spans="1:20" s="309" customFormat="1" ht="0.95" customHeight="1" x14ac:dyDescent="0.2">
      <c r="A392" s="20"/>
      <c r="B392" s="20"/>
      <c r="C392" s="305"/>
      <c r="D392" s="321" t="s">
        <v>193</v>
      </c>
      <c r="E392" s="323">
        <v>0.23500000000000001</v>
      </c>
      <c r="F392" s="20"/>
      <c r="G392" s="20"/>
      <c r="H392" s="30"/>
      <c r="I392" s="30"/>
      <c r="J392" s="30"/>
      <c r="K392" s="30"/>
      <c r="L392" s="30"/>
      <c r="M392" s="30"/>
      <c r="N392" s="20"/>
      <c r="O392" s="31"/>
      <c r="P392" s="31"/>
      <c r="Q392" s="31"/>
      <c r="T392" s="21"/>
    </row>
    <row r="393" spans="1:20" s="309" customFormat="1" ht="0.95" customHeight="1" x14ac:dyDescent="0.2">
      <c r="A393" s="20"/>
      <c r="B393" s="20"/>
      <c r="C393" s="305"/>
      <c r="D393" s="321" t="s">
        <v>193</v>
      </c>
      <c r="E393" s="323">
        <v>0.23200000000000001</v>
      </c>
      <c r="F393" s="20"/>
      <c r="G393" s="20"/>
      <c r="H393" s="30"/>
      <c r="I393" s="30"/>
      <c r="J393" s="30"/>
      <c r="K393" s="30"/>
      <c r="L393" s="30"/>
      <c r="M393" s="30"/>
      <c r="N393" s="20"/>
      <c r="O393" s="31"/>
      <c r="P393" s="31"/>
      <c r="Q393" s="31"/>
      <c r="T393" s="21"/>
    </row>
    <row r="394" spans="1:20" s="309" customFormat="1" ht="0.95" customHeight="1" x14ac:dyDescent="0.2">
      <c r="A394" s="20"/>
      <c r="B394" s="20"/>
      <c r="C394" s="305"/>
      <c r="D394" s="331" t="s">
        <v>193</v>
      </c>
      <c r="E394" s="323">
        <v>0.22500000000000001</v>
      </c>
      <c r="F394" s="20"/>
      <c r="G394" s="20"/>
      <c r="H394" s="30"/>
      <c r="I394" s="30"/>
      <c r="J394" s="30"/>
      <c r="K394" s="30"/>
      <c r="L394" s="30"/>
      <c r="M394" s="30"/>
      <c r="N394" s="20"/>
      <c r="O394" s="31"/>
      <c r="P394" s="31"/>
      <c r="Q394" s="31"/>
      <c r="T394" s="21"/>
    </row>
    <row r="395" spans="1:20" s="309" customFormat="1" ht="0.95" customHeight="1" x14ac:dyDescent="0.2">
      <c r="A395" s="20"/>
      <c r="B395" s="20"/>
      <c r="C395" s="305"/>
      <c r="D395" s="321" t="s">
        <v>193</v>
      </c>
      <c r="E395" s="323">
        <v>0.222</v>
      </c>
      <c r="F395" s="20"/>
      <c r="G395" s="20"/>
      <c r="H395" s="30"/>
      <c r="I395" s="30"/>
      <c r="J395" s="30"/>
      <c r="K395" s="30"/>
      <c r="L395" s="30"/>
      <c r="M395" s="30"/>
      <c r="N395" s="20"/>
      <c r="O395" s="31"/>
      <c r="P395" s="31"/>
      <c r="Q395" s="31"/>
      <c r="T395" s="21"/>
    </row>
    <row r="396" spans="1:20" s="309" customFormat="1" ht="0.95" customHeight="1" x14ac:dyDescent="0.2">
      <c r="A396" s="20"/>
      <c r="B396" s="20"/>
      <c r="C396" s="305"/>
      <c r="D396" s="321" t="s">
        <v>151</v>
      </c>
      <c r="E396" s="323">
        <v>0.36580000000000001</v>
      </c>
      <c r="F396" s="20"/>
      <c r="G396" s="20"/>
      <c r="H396" s="30"/>
      <c r="I396" s="30"/>
      <c r="J396" s="30"/>
      <c r="K396" s="30"/>
      <c r="L396" s="30"/>
      <c r="M396" s="30"/>
      <c r="N396" s="20"/>
      <c r="O396" s="31"/>
      <c r="P396" s="31"/>
      <c r="Q396" s="31"/>
      <c r="T396" s="21"/>
    </row>
    <row r="397" spans="1:20" s="309" customFormat="1" ht="0.95" customHeight="1" x14ac:dyDescent="0.2">
      <c r="A397" s="20"/>
      <c r="B397" s="20"/>
      <c r="C397" s="305"/>
      <c r="D397" s="321" t="s">
        <v>151</v>
      </c>
      <c r="E397" s="323">
        <v>0.33080000000000004</v>
      </c>
      <c r="F397" s="20"/>
      <c r="G397" s="20"/>
      <c r="H397" s="30"/>
      <c r="I397" s="30"/>
      <c r="J397" s="30"/>
      <c r="K397" s="30"/>
      <c r="L397" s="30"/>
      <c r="M397" s="30"/>
      <c r="N397" s="20"/>
      <c r="O397" s="31"/>
      <c r="P397" s="31"/>
      <c r="Q397" s="31"/>
      <c r="T397" s="21"/>
    </row>
    <row r="398" spans="1:20" s="309" customFormat="1" ht="0.95" customHeight="1" x14ac:dyDescent="0.2">
      <c r="A398" s="20"/>
      <c r="B398" s="20"/>
      <c r="C398" s="305"/>
      <c r="D398" s="321" t="s">
        <v>151</v>
      </c>
      <c r="E398" s="323">
        <v>0.32879999999999998</v>
      </c>
      <c r="F398" s="20"/>
      <c r="G398" s="20"/>
      <c r="H398" s="30"/>
      <c r="I398" s="30"/>
      <c r="J398" s="30"/>
      <c r="K398" s="30"/>
      <c r="L398" s="30"/>
      <c r="M398" s="30"/>
      <c r="N398" s="20"/>
      <c r="O398" s="31"/>
      <c r="P398" s="31"/>
      <c r="Q398" s="31"/>
      <c r="T398" s="21"/>
    </row>
    <row r="399" spans="1:20" s="309" customFormat="1" ht="0.95" customHeight="1" x14ac:dyDescent="0.2">
      <c r="A399" s="20"/>
      <c r="B399" s="20"/>
      <c r="C399" s="305"/>
      <c r="D399" s="321" t="s">
        <v>151</v>
      </c>
      <c r="E399" s="323">
        <v>0.31409999999999999</v>
      </c>
      <c r="F399" s="20"/>
      <c r="G399" s="20"/>
      <c r="H399" s="30"/>
      <c r="I399" s="30"/>
      <c r="J399" s="30"/>
      <c r="K399" s="30"/>
      <c r="L399" s="30"/>
      <c r="M399" s="30"/>
      <c r="N399" s="20"/>
      <c r="O399" s="31"/>
      <c r="P399" s="31"/>
      <c r="Q399" s="31"/>
      <c r="T399" s="21"/>
    </row>
    <row r="400" spans="1:20" s="309" customFormat="1" ht="0.95" customHeight="1" x14ac:dyDescent="0.2">
      <c r="A400" s="20"/>
      <c r="B400" s="20"/>
      <c r="C400" s="305"/>
      <c r="D400" s="321" t="s">
        <v>151</v>
      </c>
      <c r="E400" s="323">
        <v>0.31379999999999997</v>
      </c>
      <c r="F400" s="20"/>
      <c r="G400" s="20"/>
      <c r="H400" s="30"/>
      <c r="I400" s="30"/>
      <c r="J400" s="30"/>
      <c r="K400" s="30"/>
      <c r="L400" s="30"/>
      <c r="M400" s="30"/>
      <c r="N400" s="20"/>
      <c r="O400" s="31"/>
      <c r="P400" s="31"/>
      <c r="Q400" s="31"/>
      <c r="T400" s="21"/>
    </row>
    <row r="401" spans="1:20" s="309" customFormat="1" ht="0.95" customHeight="1" x14ac:dyDescent="0.2">
      <c r="A401" s="20"/>
      <c r="B401" s="20"/>
      <c r="C401" s="305"/>
      <c r="D401" s="321" t="s">
        <v>151</v>
      </c>
      <c r="E401" s="323">
        <v>0.29669999999999996</v>
      </c>
      <c r="F401" s="20"/>
      <c r="G401" s="20"/>
      <c r="H401" s="30"/>
      <c r="I401" s="30"/>
      <c r="J401" s="30"/>
      <c r="K401" s="30"/>
      <c r="L401" s="30"/>
      <c r="M401" s="30"/>
      <c r="N401" s="20"/>
      <c r="O401" s="31"/>
      <c r="P401" s="31"/>
      <c r="Q401" s="31"/>
      <c r="T401" s="21"/>
    </row>
    <row r="402" spans="1:20" s="309" customFormat="1" ht="0.95" customHeight="1" x14ac:dyDescent="0.2">
      <c r="A402" s="20"/>
      <c r="B402" s="20"/>
      <c r="C402" s="305"/>
      <c r="D402" s="321" t="s">
        <v>313</v>
      </c>
      <c r="E402" s="323">
        <v>0.21</v>
      </c>
      <c r="F402" s="20"/>
      <c r="G402" s="20"/>
      <c r="H402" s="30"/>
      <c r="I402" s="30"/>
      <c r="J402" s="30"/>
      <c r="K402" s="30"/>
      <c r="L402" s="30"/>
      <c r="M402" s="30"/>
      <c r="N402" s="20"/>
      <c r="O402" s="31"/>
      <c r="P402" s="31"/>
      <c r="Q402" s="31"/>
      <c r="T402" s="21"/>
    </row>
    <row r="403" spans="1:20" s="309" customFormat="1" ht="0.95" customHeight="1" x14ac:dyDescent="0.2">
      <c r="A403" s="20"/>
      <c r="B403" s="20"/>
      <c r="C403" s="305"/>
      <c r="D403" s="321" t="s">
        <v>313</v>
      </c>
      <c r="E403" s="323">
        <v>0.16</v>
      </c>
      <c r="F403" s="20"/>
      <c r="G403" s="20"/>
      <c r="H403" s="30"/>
      <c r="I403" s="30"/>
      <c r="J403" s="30"/>
      <c r="K403" s="30"/>
      <c r="L403" s="30"/>
      <c r="M403" s="30"/>
      <c r="N403" s="20"/>
      <c r="O403" s="31"/>
      <c r="P403" s="31"/>
      <c r="Q403" s="31"/>
      <c r="T403" s="21"/>
    </row>
    <row r="404" spans="1:20" s="309" customFormat="1" ht="0.95" customHeight="1" x14ac:dyDescent="0.2">
      <c r="A404" s="20"/>
      <c r="B404" s="20"/>
      <c r="C404" s="305"/>
      <c r="D404" s="321" t="s">
        <v>157</v>
      </c>
      <c r="E404" s="323">
        <v>0.37</v>
      </c>
      <c r="F404" s="20"/>
      <c r="G404" s="20"/>
      <c r="H404" s="30"/>
      <c r="I404" s="30"/>
      <c r="J404" s="30"/>
      <c r="K404" s="30"/>
      <c r="L404" s="30"/>
      <c r="M404" s="30"/>
      <c r="N404" s="20"/>
      <c r="O404" s="31"/>
      <c r="P404" s="31"/>
      <c r="Q404" s="31"/>
      <c r="T404" s="21"/>
    </row>
    <row r="405" spans="1:20" s="309" customFormat="1" ht="0.95" customHeight="1" x14ac:dyDescent="0.2">
      <c r="A405" s="20"/>
      <c r="B405" s="20"/>
      <c r="C405" s="305"/>
      <c r="D405" s="321" t="s">
        <v>157</v>
      </c>
      <c r="E405" s="323">
        <v>0.36499999999999999</v>
      </c>
      <c r="F405" s="20"/>
      <c r="G405" s="20"/>
      <c r="H405" s="30"/>
      <c r="I405" s="30"/>
      <c r="J405" s="30"/>
      <c r="K405" s="30"/>
      <c r="L405" s="30"/>
      <c r="M405" s="30"/>
      <c r="N405" s="20"/>
      <c r="O405" s="31"/>
      <c r="P405" s="31"/>
      <c r="Q405" s="31"/>
      <c r="T405" s="21"/>
    </row>
    <row r="406" spans="1:20" s="309" customFormat="1" ht="0.95" customHeight="1" x14ac:dyDescent="0.2">
      <c r="A406" s="20"/>
      <c r="B406" s="20"/>
      <c r="C406" s="305"/>
      <c r="D406" s="321" t="s">
        <v>157</v>
      </c>
      <c r="E406" s="323">
        <v>0.35499999999999998</v>
      </c>
      <c r="F406" s="20"/>
      <c r="G406" s="20"/>
      <c r="H406" s="30"/>
      <c r="I406" s="30"/>
      <c r="J406" s="30"/>
      <c r="K406" s="30"/>
      <c r="L406" s="30"/>
      <c r="M406" s="30"/>
      <c r="N406" s="20"/>
      <c r="O406" s="31"/>
      <c r="P406" s="31"/>
      <c r="Q406" s="31"/>
      <c r="T406" s="21"/>
    </row>
    <row r="407" spans="1:20" s="309" customFormat="1" ht="0.95" customHeight="1" x14ac:dyDescent="0.2">
      <c r="A407" s="20"/>
      <c r="B407" s="20"/>
      <c r="C407" s="305"/>
      <c r="D407" s="321" t="s">
        <v>322</v>
      </c>
      <c r="E407" s="323">
        <v>0.28000000000000003</v>
      </c>
      <c r="F407" s="20"/>
      <c r="G407" s="20"/>
      <c r="H407" s="30"/>
      <c r="I407" s="30"/>
      <c r="J407" s="30"/>
      <c r="K407" s="30"/>
      <c r="L407" s="30"/>
      <c r="M407" s="30"/>
      <c r="N407" s="20"/>
      <c r="O407" s="31"/>
      <c r="P407" s="31"/>
      <c r="Q407" s="31"/>
      <c r="T407" s="21"/>
    </row>
    <row r="408" spans="1:20" s="324" customFormat="1" ht="0.95" customHeight="1" x14ac:dyDescent="0.2">
      <c r="A408" s="320"/>
      <c r="B408" s="320"/>
      <c r="C408" s="331"/>
      <c r="D408" s="321" t="s">
        <v>153</v>
      </c>
      <c r="E408" s="323">
        <v>0.33499999999999996</v>
      </c>
      <c r="F408" s="320"/>
      <c r="G408" s="320"/>
      <c r="H408" s="33"/>
      <c r="I408" s="33"/>
      <c r="J408" s="33"/>
      <c r="K408" s="33"/>
      <c r="L408" s="33"/>
      <c r="M408" s="33"/>
      <c r="N408" s="320"/>
      <c r="O408" s="332"/>
      <c r="P408" s="332"/>
      <c r="Q408" s="332"/>
      <c r="T408" s="325"/>
    </row>
    <row r="409" spans="1:20" s="324" customFormat="1" ht="20.100000000000001" customHeight="1" x14ac:dyDescent="0.2">
      <c r="A409" s="320"/>
      <c r="B409" s="320"/>
      <c r="C409" s="331"/>
      <c r="D409" s="308"/>
      <c r="E409" s="307"/>
      <c r="F409" s="320"/>
      <c r="G409" s="320"/>
      <c r="H409" s="33"/>
      <c r="I409" s="33"/>
      <c r="J409" s="33"/>
      <c r="K409" s="33"/>
      <c r="L409" s="33"/>
      <c r="M409" s="33"/>
      <c r="N409" s="320"/>
      <c r="O409" s="332"/>
      <c r="P409" s="332"/>
      <c r="Q409" s="332"/>
      <c r="T409" s="325"/>
    </row>
    <row r="410" spans="1:20" s="324" customFormat="1" ht="20.100000000000001" customHeight="1" x14ac:dyDescent="0.2">
      <c r="A410" s="320"/>
      <c r="B410" s="320"/>
      <c r="C410" s="331"/>
      <c r="D410" s="308"/>
      <c r="E410" s="307"/>
      <c r="F410" s="320"/>
      <c r="G410" s="320"/>
      <c r="H410" s="33"/>
      <c r="I410" s="33"/>
      <c r="J410" s="33"/>
      <c r="K410" s="33"/>
      <c r="L410" s="33"/>
      <c r="M410" s="33"/>
      <c r="N410" s="320"/>
      <c r="O410" s="332"/>
      <c r="P410" s="332"/>
      <c r="Q410" s="332"/>
      <c r="T410" s="325"/>
    </row>
    <row r="411" spans="1:20" s="324" customFormat="1" ht="20.100000000000001" customHeight="1" x14ac:dyDescent="0.2">
      <c r="A411" s="320"/>
      <c r="B411" s="320"/>
      <c r="C411" s="331"/>
      <c r="D411" s="308"/>
      <c r="E411" s="307"/>
      <c r="F411" s="320"/>
      <c r="G411" s="320"/>
      <c r="H411" s="33"/>
      <c r="I411" s="33"/>
      <c r="J411" s="33"/>
      <c r="K411" s="33"/>
      <c r="L411" s="33"/>
      <c r="M411" s="33"/>
      <c r="N411" s="320"/>
      <c r="O411" s="332"/>
      <c r="P411" s="332"/>
      <c r="Q411" s="332"/>
      <c r="T411" s="325"/>
    </row>
    <row r="412" spans="1:20" s="324" customFormat="1" ht="20.100000000000001" customHeight="1" x14ac:dyDescent="0.2">
      <c r="A412" s="320"/>
      <c r="B412" s="320"/>
      <c r="C412" s="331"/>
      <c r="D412" s="308"/>
      <c r="E412" s="307"/>
      <c r="F412" s="320"/>
      <c r="G412" s="320"/>
      <c r="H412" s="33"/>
      <c r="I412" s="33"/>
      <c r="J412" s="33"/>
      <c r="K412" s="33"/>
      <c r="L412" s="33"/>
      <c r="M412" s="33"/>
      <c r="N412" s="320"/>
      <c r="O412" s="332"/>
      <c r="P412" s="332"/>
      <c r="Q412" s="332"/>
      <c r="T412" s="325"/>
    </row>
    <row r="413" spans="1:20" s="324" customFormat="1" ht="20.100000000000001" customHeight="1" x14ac:dyDescent="0.2">
      <c r="A413" s="320"/>
      <c r="B413" s="320"/>
      <c r="C413" s="331"/>
      <c r="D413" s="321"/>
      <c r="E413" s="323"/>
      <c r="F413" s="320"/>
      <c r="G413" s="320"/>
      <c r="H413" s="33"/>
      <c r="I413" s="33"/>
      <c r="J413" s="33"/>
      <c r="K413" s="33"/>
      <c r="L413" s="33"/>
      <c r="M413" s="33"/>
      <c r="N413" s="320"/>
      <c r="O413" s="332"/>
      <c r="P413" s="332"/>
      <c r="Q413" s="332"/>
      <c r="T413" s="325"/>
    </row>
    <row r="414" spans="1:20" s="319" customFormat="1" ht="20.100000000000001" customHeight="1" x14ac:dyDescent="0.2">
      <c r="A414" s="19"/>
      <c r="B414" s="19"/>
      <c r="C414" s="22"/>
      <c r="D414" s="333"/>
      <c r="E414" s="333"/>
      <c r="F414" s="19"/>
      <c r="G414" s="320"/>
      <c r="H414" s="32"/>
      <c r="I414" s="32"/>
      <c r="J414" s="32"/>
      <c r="K414" s="32"/>
      <c r="L414" s="32"/>
      <c r="M414" s="32"/>
      <c r="N414" s="19"/>
      <c r="O414" s="318"/>
      <c r="P414" s="318"/>
      <c r="Q414" s="318"/>
      <c r="T414" s="334"/>
    </row>
    <row r="415" spans="1:20" ht="20.100000000000001" customHeight="1" x14ac:dyDescent="0.2">
      <c r="A415" s="1"/>
      <c r="E415" s="20"/>
      <c r="F415" s="1"/>
      <c r="G415" s="20"/>
      <c r="H415" s="24"/>
      <c r="I415" s="24"/>
      <c r="J415" s="24"/>
      <c r="K415" s="24"/>
      <c r="L415" s="24"/>
      <c r="M415" s="24"/>
      <c r="N415" s="1"/>
      <c r="O415" s="6"/>
      <c r="P415" s="6"/>
      <c r="Q415" s="6"/>
    </row>
    <row r="416" spans="1:20" ht="20.100000000000001" customHeight="1" x14ac:dyDescent="0.2">
      <c r="A416" s="1"/>
      <c r="E416" s="20"/>
      <c r="F416" s="1"/>
      <c r="G416" s="11"/>
      <c r="H416" s="24"/>
      <c r="I416" s="24"/>
      <c r="J416" s="24"/>
      <c r="K416" s="24"/>
      <c r="L416" s="24"/>
      <c r="M416" s="24"/>
      <c r="N416" s="1"/>
      <c r="O416" s="6"/>
      <c r="P416" s="6"/>
      <c r="Q416" s="6"/>
    </row>
    <row r="417" spans="1:17" ht="20.100000000000001" customHeight="1" x14ac:dyDescent="0.2">
      <c r="A417" s="1"/>
      <c r="E417" s="20"/>
      <c r="F417" s="1"/>
      <c r="G417" s="11"/>
      <c r="H417" s="24"/>
      <c r="I417" s="24"/>
      <c r="J417" s="24"/>
      <c r="K417" s="24"/>
      <c r="L417" s="24"/>
      <c r="M417" s="24"/>
      <c r="N417" s="1"/>
      <c r="O417" s="6"/>
      <c r="P417" s="6"/>
      <c r="Q417" s="6"/>
    </row>
    <row r="418" spans="1:17" ht="20.100000000000001" customHeight="1" x14ac:dyDescent="0.2">
      <c r="A418" s="1"/>
      <c r="E418" s="20"/>
      <c r="F418" s="1"/>
      <c r="G418" s="11"/>
      <c r="H418" s="24"/>
      <c r="I418" s="24"/>
      <c r="J418" s="24"/>
      <c r="K418" s="24"/>
      <c r="L418" s="24"/>
      <c r="M418" s="24"/>
      <c r="N418" s="1"/>
      <c r="O418" s="6"/>
      <c r="P418" s="6"/>
      <c r="Q418" s="6"/>
    </row>
    <row r="419" spans="1:17" ht="20.100000000000001" customHeight="1" x14ac:dyDescent="0.2">
      <c r="A419" s="1"/>
      <c r="E419" s="20"/>
      <c r="F419" s="1"/>
      <c r="G419" s="11"/>
      <c r="H419" s="24"/>
      <c r="I419" s="24"/>
      <c r="J419" s="24"/>
      <c r="K419" s="24"/>
      <c r="L419" s="24"/>
      <c r="M419" s="24"/>
      <c r="N419" s="1"/>
      <c r="O419" s="6"/>
      <c r="P419" s="6"/>
      <c r="Q419" s="6"/>
    </row>
    <row r="420" spans="1:17" ht="20.100000000000001" customHeight="1" x14ac:dyDescent="0.2">
      <c r="A420" s="1"/>
      <c r="E420" s="20"/>
      <c r="F420" s="1"/>
      <c r="G420" s="11"/>
      <c r="H420" s="24"/>
      <c r="I420" s="24"/>
      <c r="J420" s="24"/>
      <c r="K420" s="24"/>
      <c r="L420" s="24"/>
      <c r="M420" s="24"/>
      <c r="N420" s="1"/>
      <c r="O420" s="6"/>
      <c r="P420" s="6"/>
      <c r="Q420" s="6"/>
    </row>
    <row r="421" spans="1:17" ht="20.100000000000001" customHeight="1" x14ac:dyDescent="0.2">
      <c r="A421" s="1"/>
      <c r="E421" s="1"/>
      <c r="F421" s="1"/>
      <c r="G421" s="11"/>
      <c r="H421" s="24"/>
      <c r="I421" s="24"/>
      <c r="J421" s="24"/>
      <c r="K421" s="24"/>
      <c r="L421" s="24"/>
      <c r="M421" s="24"/>
      <c r="N421" s="1"/>
      <c r="O421" s="6"/>
      <c r="P421" s="6"/>
      <c r="Q421" s="6"/>
    </row>
    <row r="422" spans="1:17" ht="20.100000000000001" customHeight="1" x14ac:dyDescent="0.2">
      <c r="A422" s="1"/>
      <c r="E422" s="1"/>
      <c r="F422" s="1"/>
      <c r="G422" s="11"/>
      <c r="H422" s="24"/>
      <c r="I422" s="24"/>
      <c r="J422" s="24"/>
      <c r="K422" s="24"/>
      <c r="L422" s="24"/>
      <c r="M422" s="24"/>
      <c r="N422" s="1"/>
      <c r="O422" s="6"/>
      <c r="P422" s="6"/>
      <c r="Q422" s="6"/>
    </row>
    <row r="423" spans="1:17" ht="20.100000000000001" customHeight="1" x14ac:dyDescent="0.2">
      <c r="A423" s="532" t="s">
        <v>360</v>
      </c>
      <c r="B423" s="532"/>
      <c r="C423" s="532"/>
      <c r="D423" s="532"/>
      <c r="E423" s="532"/>
      <c r="F423" s="1"/>
      <c r="G423" s="1"/>
      <c r="H423" s="24"/>
      <c r="I423" s="24"/>
      <c r="J423" s="24"/>
      <c r="K423" s="24"/>
      <c r="L423" s="24"/>
      <c r="M423" s="24"/>
      <c r="N423" s="1"/>
      <c r="O423" s="6"/>
      <c r="P423" s="6"/>
      <c r="Q423" s="6"/>
    </row>
    <row r="424" spans="1:17" ht="20.100000000000001" customHeight="1" x14ac:dyDescent="0.2">
      <c r="A424" s="1"/>
      <c r="E424" s="1"/>
      <c r="F424" s="1"/>
      <c r="G424" s="1"/>
      <c r="H424" s="24"/>
      <c r="I424" s="24"/>
      <c r="J424" s="24"/>
      <c r="K424" s="24"/>
      <c r="L424" s="24"/>
      <c r="M424" s="24"/>
      <c r="N424" s="1"/>
      <c r="O424" s="6"/>
      <c r="P424" s="6"/>
      <c r="Q424" s="6"/>
    </row>
  </sheetData>
  <sheetProtection algorithmName="SHA-512" hashValue="VFbbCfLULkEr28Slpf7fZXMiz5DhW6B0ONjMIpqGnPXi/a43HR8SXwXZIjoinz/C6afyXUIMEpdyH2Luhdc+Bw==" saltValue="1LqxqFoP4NUj3/65LqU2PQ==" spinCount="100000" sheet="1" objects="1" scenarios="1"/>
  <mergeCells count="205">
    <mergeCell ref="A423:E423"/>
    <mergeCell ref="A220:A225"/>
    <mergeCell ref="B220:B225"/>
    <mergeCell ref="C220:C225"/>
    <mergeCell ref="D220:D225"/>
    <mergeCell ref="A226:A228"/>
    <mergeCell ref="B226:B228"/>
    <mergeCell ref="C226:C228"/>
    <mergeCell ref="D226:D228"/>
    <mergeCell ref="E226:E228"/>
    <mergeCell ref="E108:E111"/>
    <mergeCell ref="A112:A121"/>
    <mergeCell ref="B112:B121"/>
    <mergeCell ref="C112:C121"/>
    <mergeCell ref="D112:D121"/>
    <mergeCell ref="E112:E114"/>
    <mergeCell ref="E115:E117"/>
    <mergeCell ref="E118:E120"/>
    <mergeCell ref="A158:A180"/>
    <mergeCell ref="B158:B180"/>
    <mergeCell ref="C158:C180"/>
    <mergeCell ref="D158:D180"/>
    <mergeCell ref="E158:E165"/>
    <mergeCell ref="E166:E173"/>
    <mergeCell ref="E174:E176"/>
    <mergeCell ref="E177:E178"/>
    <mergeCell ref="E179:E180"/>
    <mergeCell ref="C123:C126"/>
    <mergeCell ref="C127:C131"/>
    <mergeCell ref="C132:C135"/>
    <mergeCell ref="C137:C138"/>
    <mergeCell ref="C140:C143"/>
    <mergeCell ref="C146:C147"/>
    <mergeCell ref="B146:B147"/>
    <mergeCell ref="E97:E99"/>
    <mergeCell ref="A101:A103"/>
    <mergeCell ref="B101:B103"/>
    <mergeCell ref="C101:C103"/>
    <mergeCell ref="D101:D103"/>
    <mergeCell ref="E101:E103"/>
    <mergeCell ref="A104:A107"/>
    <mergeCell ref="B104:B107"/>
    <mergeCell ref="C104:C107"/>
    <mergeCell ref="D104:D107"/>
    <mergeCell ref="C9:C10"/>
    <mergeCell ref="C11:C25"/>
    <mergeCell ref="C26:C29"/>
    <mergeCell ref="C30:C32"/>
    <mergeCell ref="C33:C52"/>
    <mergeCell ref="C60:C69"/>
    <mergeCell ref="C70:C73"/>
    <mergeCell ref="C74:C77"/>
    <mergeCell ref="C78:C79"/>
    <mergeCell ref="C53:C59"/>
    <mergeCell ref="O252:Q252"/>
    <mergeCell ref="N253:N254"/>
    <mergeCell ref="O253:Q254"/>
    <mergeCell ref="J7:L7"/>
    <mergeCell ref="G7:I7"/>
    <mergeCell ref="O7:Q7"/>
    <mergeCell ref="A9:A10"/>
    <mergeCell ref="B9:B10"/>
    <mergeCell ref="D9:D10"/>
    <mergeCell ref="E9:E10"/>
    <mergeCell ref="F9:F10"/>
    <mergeCell ref="H9:J9"/>
    <mergeCell ref="K9:M9"/>
    <mergeCell ref="O9:Q9"/>
    <mergeCell ref="A11:A25"/>
    <mergeCell ref="B11:B25"/>
    <mergeCell ref="D11:D25"/>
    <mergeCell ref="E11:E14"/>
    <mergeCell ref="E15:E18"/>
    <mergeCell ref="E19:E20"/>
    <mergeCell ref="E21:E24"/>
    <mergeCell ref="A26:A29"/>
    <mergeCell ref="B26:B29"/>
    <mergeCell ref="D26:D29"/>
    <mergeCell ref="E26:E27"/>
    <mergeCell ref="A30:A32"/>
    <mergeCell ref="B30:B32"/>
    <mergeCell ref="D30:D32"/>
    <mergeCell ref="E30:E31"/>
    <mergeCell ref="A33:A52"/>
    <mergeCell ref="B33:B52"/>
    <mergeCell ref="A60:A69"/>
    <mergeCell ref="B60:B69"/>
    <mergeCell ref="D60:D69"/>
    <mergeCell ref="E60:E61"/>
    <mergeCell ref="E62:E63"/>
    <mergeCell ref="D33:D52"/>
    <mergeCell ref="E33:E35"/>
    <mergeCell ref="E36:E38"/>
    <mergeCell ref="E47:E49"/>
    <mergeCell ref="A53:A59"/>
    <mergeCell ref="B53:B59"/>
    <mergeCell ref="D53:D59"/>
    <mergeCell ref="E54:E55"/>
    <mergeCell ref="E57:E59"/>
    <mergeCell ref="A70:A73"/>
    <mergeCell ref="B70:B73"/>
    <mergeCell ref="D70:D73"/>
    <mergeCell ref="A74:A77"/>
    <mergeCell ref="B74:B77"/>
    <mergeCell ref="D74:D77"/>
    <mergeCell ref="E74:E77"/>
    <mergeCell ref="A78:A79"/>
    <mergeCell ref="B78:B79"/>
    <mergeCell ref="D78:D79"/>
    <mergeCell ref="E70:E71"/>
    <mergeCell ref="E78:E79"/>
    <mergeCell ref="A80:A85"/>
    <mergeCell ref="B80:B85"/>
    <mergeCell ref="D80:D85"/>
    <mergeCell ref="A86:A89"/>
    <mergeCell ref="B86:B89"/>
    <mergeCell ref="D86:D89"/>
    <mergeCell ref="E86:E89"/>
    <mergeCell ref="A90:A92"/>
    <mergeCell ref="B90:B92"/>
    <mergeCell ref="C90:C92"/>
    <mergeCell ref="D90:D92"/>
    <mergeCell ref="E90:E92"/>
    <mergeCell ref="C80:C85"/>
    <mergeCell ref="C86:C89"/>
    <mergeCell ref="A93:A96"/>
    <mergeCell ref="B93:B96"/>
    <mergeCell ref="C93:C96"/>
    <mergeCell ref="D93:D96"/>
    <mergeCell ref="A97:A99"/>
    <mergeCell ref="B97:B99"/>
    <mergeCell ref="C97:C99"/>
    <mergeCell ref="D97:D99"/>
    <mergeCell ref="A108:A111"/>
    <mergeCell ref="B108:B111"/>
    <mergeCell ref="C108:C111"/>
    <mergeCell ref="D108:D111"/>
    <mergeCell ref="N233:Q233"/>
    <mergeCell ref="A137:A138"/>
    <mergeCell ref="B137:B138"/>
    <mergeCell ref="D137:D138"/>
    <mergeCell ref="A140:A143"/>
    <mergeCell ref="B140:B143"/>
    <mergeCell ref="D140:D143"/>
    <mergeCell ref="E140:E143"/>
    <mergeCell ref="A154:A157"/>
    <mergeCell ref="B154:B157"/>
    <mergeCell ref="D154:D157"/>
    <mergeCell ref="A146:A147"/>
    <mergeCell ref="B195:B198"/>
    <mergeCell ref="C195:C198"/>
    <mergeCell ref="D195:D198"/>
    <mergeCell ref="E195:E198"/>
    <mergeCell ref="A199:A215"/>
    <mergeCell ref="B199:B215"/>
    <mergeCell ref="C199:C215"/>
    <mergeCell ref="D199:D215"/>
    <mergeCell ref="E199:E201"/>
    <mergeCell ref="E202:E205"/>
    <mergeCell ref="E208:E210"/>
    <mergeCell ref="E212:E214"/>
    <mergeCell ref="N247:Q247"/>
    <mergeCell ref="O248:Q248"/>
    <mergeCell ref="O249:Q249"/>
    <mergeCell ref="O250:Q250"/>
    <mergeCell ref="O251:Q251"/>
    <mergeCell ref="A127:A131"/>
    <mergeCell ref="B127:B131"/>
    <mergeCell ref="D127:D131"/>
    <mergeCell ref="E127:E128"/>
    <mergeCell ref="E129:E131"/>
    <mergeCell ref="A132:A135"/>
    <mergeCell ref="B132:B135"/>
    <mergeCell ref="D132:D135"/>
    <mergeCell ref="A186:A189"/>
    <mergeCell ref="B186:B189"/>
    <mergeCell ref="C186:C189"/>
    <mergeCell ref="D186:D189"/>
    <mergeCell ref="E186:E187"/>
    <mergeCell ref="E188:E189"/>
    <mergeCell ref="A192:A194"/>
    <mergeCell ref="B192:B194"/>
    <mergeCell ref="C192:C194"/>
    <mergeCell ref="D192:D194"/>
    <mergeCell ref="A195:A198"/>
    <mergeCell ref="A216:A217"/>
    <mergeCell ref="B216:B217"/>
    <mergeCell ref="C216:C217"/>
    <mergeCell ref="D216:D217"/>
    <mergeCell ref="A123:A126"/>
    <mergeCell ref="B123:B126"/>
    <mergeCell ref="D123:D126"/>
    <mergeCell ref="E146:E147"/>
    <mergeCell ref="A148:A153"/>
    <mergeCell ref="E148:E149"/>
    <mergeCell ref="C148:C153"/>
    <mergeCell ref="C154:C157"/>
    <mergeCell ref="A184:A185"/>
    <mergeCell ref="B184:B185"/>
    <mergeCell ref="C184:C185"/>
    <mergeCell ref="D184:D185"/>
    <mergeCell ref="E184:E185"/>
    <mergeCell ref="D146:D147"/>
    <mergeCell ref="B148:B153"/>
    <mergeCell ref="D148:D153"/>
  </mergeCells>
  <conditionalFormatting sqref="E378:E380">
    <cfRule type="cellIs" dxfId="92" priority="185" operator="equal">
      <formula>0</formula>
    </cfRule>
  </conditionalFormatting>
  <conditionalFormatting sqref="H226:Q228 H230:Q231">
    <cfRule type="cellIs" dxfId="91" priority="184" operator="equal">
      <formula>0</formula>
    </cfRule>
  </conditionalFormatting>
  <conditionalFormatting sqref="H67:Q69">
    <cfRule type="cellIs" dxfId="90" priority="43" operator="equal">
      <formula>0</formula>
    </cfRule>
  </conditionalFormatting>
  <conditionalFormatting sqref="B291:B295">
    <cfRule type="cellIs" dxfId="89" priority="90" operator="equal">
      <formula>0</formula>
    </cfRule>
  </conditionalFormatting>
  <conditionalFormatting sqref="B300:B317">
    <cfRule type="cellIs" dxfId="88" priority="86" operator="equal">
      <formula>0</formula>
    </cfRule>
  </conditionalFormatting>
  <conditionalFormatting sqref="B325:B337">
    <cfRule type="cellIs" dxfId="87" priority="82" operator="equal">
      <formula>0</formula>
    </cfRule>
  </conditionalFormatting>
  <conditionalFormatting sqref="B276:B290">
    <cfRule type="cellIs" dxfId="86" priority="91" operator="equal">
      <formula>0</formula>
    </cfRule>
  </conditionalFormatting>
  <conditionalFormatting sqref="H296:H299 H320:H326 H341:H345 H351:H352 H359:H362 H276:H290">
    <cfRule type="cellIs" dxfId="85" priority="77" operator="equal">
      <formula>0</formula>
    </cfRule>
  </conditionalFormatting>
  <conditionalFormatting sqref="B296:B299">
    <cfRule type="cellIs" dxfId="84" priority="88" operator="equal">
      <formula>0</formula>
    </cfRule>
  </conditionalFormatting>
  <conditionalFormatting sqref="E291:E295 E300:E319 E327:E341 E347:E350 E353:E358 E363:E365 E370:E372 E374:E377 E381:E384 E389:E393">
    <cfRule type="cellIs" dxfId="83" priority="79" operator="equal">
      <formula>0</formula>
    </cfRule>
  </conditionalFormatting>
  <conditionalFormatting sqref="E276:E413 O255:Q1048576">
    <cfRule type="cellIs" dxfId="82" priority="93" operator="equal">
      <formula>0</formula>
    </cfRule>
  </conditionalFormatting>
  <conditionalFormatting sqref="O232:Q232">
    <cfRule type="cellIs" dxfId="81" priority="189" operator="equal">
      <formula>0</formula>
    </cfRule>
  </conditionalFormatting>
  <conditionalFormatting sqref="O72:Q73">
    <cfRule type="cellIs" dxfId="80" priority="45" operator="equal">
      <formula>0</formula>
    </cfRule>
  </conditionalFormatting>
  <conditionalFormatting sqref="O239:Q246">
    <cfRule type="cellIs" dxfId="79" priority="98" operator="equal">
      <formula>0</formula>
    </cfRule>
  </conditionalFormatting>
  <conditionalFormatting sqref="B276:B295">
    <cfRule type="cellIs" dxfId="78" priority="92" operator="equal">
      <formula>0</formula>
    </cfRule>
  </conditionalFormatting>
  <conditionalFormatting sqref="B300:B317">
    <cfRule type="cellIs" dxfId="77" priority="87" operator="equal">
      <formula>0</formula>
    </cfRule>
  </conditionalFormatting>
  <conditionalFormatting sqref="B318:B324">
    <cfRule type="cellIs" dxfId="76" priority="85" operator="equal">
      <formula>0</formula>
    </cfRule>
  </conditionalFormatting>
  <conditionalFormatting sqref="B325:B337">
    <cfRule type="cellIs" dxfId="75" priority="83" operator="equal">
      <formula>0</formula>
    </cfRule>
  </conditionalFormatting>
  <conditionalFormatting sqref="H276:H362">
    <cfRule type="cellIs" dxfId="74" priority="78" operator="equal">
      <formula>0</formula>
    </cfRule>
  </conditionalFormatting>
  <conditionalFormatting sqref="B296:B299">
    <cfRule type="cellIs" dxfId="73" priority="89" operator="equal">
      <formula>0</formula>
    </cfRule>
  </conditionalFormatting>
  <conditionalFormatting sqref="B318:B324">
    <cfRule type="cellIs" dxfId="72" priority="84" operator="equal">
      <formula>0</formula>
    </cfRule>
  </conditionalFormatting>
  <conditionalFormatting sqref="E373 E296:E299 E320:E326 E342:E346 E351:E352 E359:E362 E366:E369 E385:E388 E394:E413 E276:E290">
    <cfRule type="cellIs" dxfId="71" priority="80" operator="equal">
      <formula>0</formula>
    </cfRule>
  </conditionalFormatting>
  <conditionalFormatting sqref="H291:H295 H300:H319 H346:H350 H353:H358 H327:H340">
    <cfRule type="cellIs" dxfId="70" priority="76" operator="equal">
      <formula>0</formula>
    </cfRule>
  </conditionalFormatting>
  <conditionalFormatting sqref="H144:Q144 H146:Q147 H183:Q183">
    <cfRule type="cellIs" dxfId="69" priority="39" operator="equal">
      <formula>0</formula>
    </cfRule>
  </conditionalFormatting>
  <conditionalFormatting sqref="O248:O252">
    <cfRule type="cellIs" dxfId="68" priority="72" operator="equal">
      <formula>0</formula>
    </cfRule>
  </conditionalFormatting>
  <conditionalFormatting sqref="H11:Q25 H100:Q100 H30:Q32">
    <cfRule type="cellIs" dxfId="67" priority="70" operator="equal">
      <formula>0</formula>
    </cfRule>
  </conditionalFormatting>
  <conditionalFormatting sqref="H26:Q29 H60:Q66 H74:Q77 H108:Q121">
    <cfRule type="cellIs" dxfId="66" priority="69" operator="equal">
      <formula>0</formula>
    </cfRule>
  </conditionalFormatting>
  <conditionalFormatting sqref="H33:Q52">
    <cfRule type="cellIs" dxfId="65" priority="67" operator="equal">
      <formula>0</formula>
    </cfRule>
  </conditionalFormatting>
  <conditionalFormatting sqref="H53:Q59">
    <cfRule type="cellIs" dxfId="64" priority="65" operator="equal">
      <formula>0</formula>
    </cfRule>
  </conditionalFormatting>
  <conditionalFormatting sqref="H78:Q79">
    <cfRule type="cellIs" dxfId="63" priority="63" operator="equal">
      <formula>0</formula>
    </cfRule>
  </conditionalFormatting>
  <conditionalFormatting sqref="H80:Q85">
    <cfRule type="cellIs" dxfId="62" priority="49" operator="equal">
      <formula>0</formula>
    </cfRule>
  </conditionalFormatting>
  <conditionalFormatting sqref="H86:Q89">
    <cfRule type="cellIs" dxfId="61" priority="61" operator="equal">
      <formula>0</formula>
    </cfRule>
  </conditionalFormatting>
  <conditionalFormatting sqref="H90:Q92">
    <cfRule type="cellIs" dxfId="60" priority="59" operator="equal">
      <formula>0</formula>
    </cfRule>
  </conditionalFormatting>
  <conditionalFormatting sqref="H93:Q96">
    <cfRule type="cellIs" dxfId="59" priority="57" operator="equal">
      <formula>0</formula>
    </cfRule>
  </conditionalFormatting>
  <conditionalFormatting sqref="H97:Q99">
    <cfRule type="cellIs" dxfId="58" priority="55" operator="equal">
      <formula>0</formula>
    </cfRule>
  </conditionalFormatting>
  <conditionalFormatting sqref="H101:Q103">
    <cfRule type="cellIs" dxfId="57" priority="53" operator="equal">
      <formula>0</formula>
    </cfRule>
  </conditionalFormatting>
  <conditionalFormatting sqref="H104:Q107">
    <cfRule type="cellIs" dxfId="56" priority="51" operator="equal">
      <formula>0</formula>
    </cfRule>
  </conditionalFormatting>
  <conditionalFormatting sqref="O30:Q32 O60:Q66 O74:Q77 O108:Q121">
    <cfRule type="cellIs" dxfId="55" priority="48" operator="equal">
      <formula>0</formula>
    </cfRule>
  </conditionalFormatting>
  <conditionalFormatting sqref="O11:Q29 O100:Q100">
    <cfRule type="cellIs" dxfId="54" priority="71" operator="equal">
      <formula>0</formula>
    </cfRule>
  </conditionalFormatting>
  <conditionalFormatting sqref="O33:Q52">
    <cfRule type="cellIs" dxfId="53" priority="68" operator="equal">
      <formula>0</formula>
    </cfRule>
  </conditionalFormatting>
  <conditionalFormatting sqref="O53:Q59">
    <cfRule type="cellIs" dxfId="52" priority="66" operator="equal">
      <formula>0</formula>
    </cfRule>
  </conditionalFormatting>
  <conditionalFormatting sqref="O78:Q79">
    <cfRule type="cellIs" dxfId="51" priority="64" operator="equal">
      <formula>0</formula>
    </cfRule>
  </conditionalFormatting>
  <conditionalFormatting sqref="O80:Q85">
    <cfRule type="cellIs" dxfId="50" priority="50" operator="equal">
      <formula>0</formula>
    </cfRule>
  </conditionalFormatting>
  <conditionalFormatting sqref="O86:Q89">
    <cfRule type="cellIs" dxfId="49" priority="62" operator="equal">
      <formula>0</formula>
    </cfRule>
  </conditionalFormatting>
  <conditionalFormatting sqref="O90:Q92">
    <cfRule type="cellIs" dxfId="48" priority="60" operator="equal">
      <formula>0</formula>
    </cfRule>
  </conditionalFormatting>
  <conditionalFormatting sqref="O93:Q96">
    <cfRule type="cellIs" dxfId="47" priority="58" operator="equal">
      <formula>0</formula>
    </cfRule>
  </conditionalFormatting>
  <conditionalFormatting sqref="O97:Q99">
    <cfRule type="cellIs" dxfId="46" priority="56" operator="equal">
      <formula>0</formula>
    </cfRule>
  </conditionalFormatting>
  <conditionalFormatting sqref="O101:Q103">
    <cfRule type="cellIs" dxfId="45" priority="54" operator="equal">
      <formula>0</formula>
    </cfRule>
  </conditionalFormatting>
  <conditionalFormatting sqref="O104:Q107">
    <cfRule type="cellIs" dxfId="44" priority="52" operator="equal">
      <formula>0</formula>
    </cfRule>
  </conditionalFormatting>
  <conditionalFormatting sqref="H70:Q71">
    <cfRule type="cellIs" dxfId="43" priority="46" operator="equal">
      <formula>0</formula>
    </cfRule>
  </conditionalFormatting>
  <conditionalFormatting sqref="O70:Q71">
    <cfRule type="cellIs" dxfId="42" priority="47" operator="equal">
      <formula>0</formula>
    </cfRule>
  </conditionalFormatting>
  <conditionalFormatting sqref="H72:Q73">
    <cfRule type="cellIs" dxfId="41" priority="44" operator="equal">
      <formula>0</formula>
    </cfRule>
  </conditionalFormatting>
  <conditionalFormatting sqref="O67:Q69">
    <cfRule type="cellIs" dxfId="40" priority="42" operator="equal">
      <formula>0</formula>
    </cfRule>
  </conditionalFormatting>
  <conditionalFormatting sqref="H220:M225 H158:Q165 H174:Q180 H184:Q185">
    <cfRule type="cellIs" dxfId="39" priority="10" operator="equal">
      <formula>0</formula>
    </cfRule>
  </conditionalFormatting>
  <conditionalFormatting sqref="H123:Q126">
    <cfRule type="cellIs" dxfId="38" priority="31" operator="equal">
      <formula>0</formula>
    </cfRule>
  </conditionalFormatting>
  <conditionalFormatting sqref="H127:Q131 H186:Q189">
    <cfRule type="cellIs" dxfId="37" priority="19" operator="equal">
      <formula>0</formula>
    </cfRule>
  </conditionalFormatting>
  <conditionalFormatting sqref="H132:Q135">
    <cfRule type="cellIs" dxfId="36" priority="29" operator="equal">
      <formula>0</formula>
    </cfRule>
  </conditionalFormatting>
  <conditionalFormatting sqref="H136:Q136">
    <cfRule type="cellIs" dxfId="35" priority="33" operator="equal">
      <formula>0</formula>
    </cfRule>
  </conditionalFormatting>
  <conditionalFormatting sqref="H137:Q138">
    <cfRule type="cellIs" dxfId="34" priority="27" operator="equal">
      <formula>0</formula>
    </cfRule>
  </conditionalFormatting>
  <conditionalFormatting sqref="H139:Q139">
    <cfRule type="cellIs" dxfId="33" priority="17" operator="equal">
      <formula>0</formula>
    </cfRule>
  </conditionalFormatting>
  <conditionalFormatting sqref="H140:Q143">
    <cfRule type="cellIs" dxfId="32" priority="25" operator="equal">
      <formula>0</formula>
    </cfRule>
  </conditionalFormatting>
  <conditionalFormatting sqref="H191:Q191">
    <cfRule type="cellIs" dxfId="31" priority="38" operator="equal">
      <formula>0</formula>
    </cfRule>
  </conditionalFormatting>
  <conditionalFormatting sqref="H145:Q145 H181:N181 H182:Q182 H199:Q216">
    <cfRule type="cellIs" dxfId="30" priority="40" operator="equal">
      <formula>0</formula>
    </cfRule>
  </conditionalFormatting>
  <conditionalFormatting sqref="H148:Q153">
    <cfRule type="cellIs" dxfId="29" priority="23" operator="equal">
      <formula>0</formula>
    </cfRule>
  </conditionalFormatting>
  <conditionalFormatting sqref="H154:Q157">
    <cfRule type="cellIs" dxfId="28" priority="15" operator="equal">
      <formula>0</formula>
    </cfRule>
  </conditionalFormatting>
  <conditionalFormatting sqref="H190:Q190">
    <cfRule type="cellIs" dxfId="27" priority="36" operator="equal">
      <formula>0</formula>
    </cfRule>
  </conditionalFormatting>
  <conditionalFormatting sqref="H192:Q194">
    <cfRule type="cellIs" dxfId="26" priority="21" operator="equal">
      <formula>0</formula>
    </cfRule>
  </conditionalFormatting>
  <conditionalFormatting sqref="H195:Q198">
    <cfRule type="cellIs" dxfId="25" priority="13" operator="equal">
      <formula>0</formula>
    </cfRule>
  </conditionalFormatting>
  <conditionalFormatting sqref="H217:Q217">
    <cfRule type="cellIs" dxfId="24" priority="37" operator="equal">
      <formula>0</formula>
    </cfRule>
  </conditionalFormatting>
  <conditionalFormatting sqref="H218:Q218">
    <cfRule type="cellIs" dxfId="23" priority="35" operator="equal">
      <formula>0</formula>
    </cfRule>
  </conditionalFormatting>
  <conditionalFormatting sqref="H219:Q219">
    <cfRule type="cellIs" dxfId="22" priority="12" operator="equal">
      <formula>0</formula>
    </cfRule>
  </conditionalFormatting>
  <conditionalFormatting sqref="N220:Q225">
    <cfRule type="cellIs" dxfId="21" priority="11" operator="equal">
      <formula>0</formula>
    </cfRule>
  </conditionalFormatting>
  <conditionalFormatting sqref="O158:Q165 O174:Q180 O184:Q189">
    <cfRule type="cellIs" dxfId="20" priority="9" operator="equal">
      <formula>0</formula>
    </cfRule>
  </conditionalFormatting>
  <conditionalFormatting sqref="O123:Q126">
    <cfRule type="cellIs" dxfId="19" priority="32" operator="equal">
      <formula>0</formula>
    </cfRule>
  </conditionalFormatting>
  <conditionalFormatting sqref="O127:Q131">
    <cfRule type="cellIs" dxfId="18" priority="20" operator="equal">
      <formula>0</formula>
    </cfRule>
  </conditionalFormatting>
  <conditionalFormatting sqref="O132:Q135">
    <cfRule type="cellIs" dxfId="17" priority="30" operator="equal">
      <formula>0</formula>
    </cfRule>
  </conditionalFormatting>
  <conditionalFormatting sqref="O137:Q138">
    <cfRule type="cellIs" dxfId="16" priority="28" operator="equal">
      <formula>0</formula>
    </cfRule>
  </conditionalFormatting>
  <conditionalFormatting sqref="O139:Q139">
    <cfRule type="cellIs" dxfId="15" priority="18" operator="equal">
      <formula>0</formula>
    </cfRule>
  </conditionalFormatting>
  <conditionalFormatting sqref="O140:Q143">
    <cfRule type="cellIs" dxfId="14" priority="26" operator="equal">
      <formula>0</formula>
    </cfRule>
  </conditionalFormatting>
  <conditionalFormatting sqref="O148:Q153">
    <cfRule type="cellIs" dxfId="13" priority="24" operator="equal">
      <formula>0</formula>
    </cfRule>
  </conditionalFormatting>
  <conditionalFormatting sqref="O154:Q157">
    <cfRule type="cellIs" dxfId="12" priority="16" operator="equal">
      <formula>0</formula>
    </cfRule>
  </conditionalFormatting>
  <conditionalFormatting sqref="O181:Q181">
    <cfRule type="cellIs" dxfId="11" priority="34" operator="equal">
      <formula>0</formula>
    </cfRule>
  </conditionalFormatting>
  <conditionalFormatting sqref="O192:Q194">
    <cfRule type="cellIs" dxfId="10" priority="22" operator="equal">
      <formula>0</formula>
    </cfRule>
  </conditionalFormatting>
  <conditionalFormatting sqref="O195:Q198">
    <cfRule type="cellIs" dxfId="9" priority="14" operator="equal">
      <formula>0</formula>
    </cfRule>
  </conditionalFormatting>
  <conditionalFormatting sqref="O199:Q216">
    <cfRule type="cellIs" dxfId="8" priority="41" operator="equal">
      <formula>0</formula>
    </cfRule>
  </conditionalFormatting>
  <conditionalFormatting sqref="H166:Q173">
    <cfRule type="cellIs" dxfId="7" priority="8" operator="equal">
      <formula>0</formula>
    </cfRule>
  </conditionalFormatting>
  <conditionalFormatting sqref="O166:Q173">
    <cfRule type="cellIs" dxfId="6" priority="7" operator="equal">
      <formula>0</formula>
    </cfRule>
  </conditionalFormatting>
  <conditionalFormatting sqref="H122:Q122">
    <cfRule type="cellIs" dxfId="5" priority="6" operator="equal">
      <formula>0</formula>
    </cfRule>
  </conditionalFormatting>
  <conditionalFormatting sqref="B338:B339">
    <cfRule type="cellIs" dxfId="4" priority="4" operator="equal">
      <formula>0</formula>
    </cfRule>
  </conditionalFormatting>
  <conditionalFormatting sqref="B338:B339">
    <cfRule type="cellIs" dxfId="3" priority="5" operator="equal">
      <formula>0</formula>
    </cfRule>
  </conditionalFormatting>
  <conditionalFormatting sqref="H229:Q229">
    <cfRule type="cellIs" dxfId="2" priority="3" operator="equal">
      <formula>0</formula>
    </cfRule>
  </conditionalFormatting>
  <conditionalFormatting sqref="B340">
    <cfRule type="cellIs" dxfId="1" priority="1" operator="equal">
      <formula>0</formula>
    </cfRule>
  </conditionalFormatting>
  <conditionalFormatting sqref="B340">
    <cfRule type="cellIs" dxfId="0" priority="2" operator="equal">
      <formula>0</formula>
    </cfRule>
  </conditionalFormatting>
  <printOptions horizontalCentered="1"/>
  <pageMargins left="0.39370078740157483" right="0.39370078740157483" top="0.39370078740157483" bottom="0.39370078740157483" header="0" footer="0"/>
  <pageSetup paperSize="8" scale="56" orientation="landscape" r:id="rId1"/>
  <rowBreaks count="5" manualBreakCount="5">
    <brk id="61" max="16" man="1"/>
    <brk id="111" max="16" man="1"/>
    <brk id="165" max="16" man="1"/>
    <brk id="219" max="16" man="1"/>
    <brk id="229" max="1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لوحة المعلومات - Dashboard</vt:lpstr>
      <vt:lpstr>تعريفات هامة</vt:lpstr>
      <vt:lpstr>أسعار التمويل الفردى</vt:lpstr>
      <vt:lpstr>'أسعار التمويل الفردى'!Print_Area</vt:lpstr>
      <vt:lpstr>'لوحة المعلومات - Dashboard'!Print_Area</vt:lpstr>
      <vt:lpstr>'أسعار التمويل الفردى'!Print_Titles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2023-09-07T13:38:57Z</dcterms:modified>
</cp:coreProperties>
</file>